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neidle/Dropbox/Dan dropbox files/tax policy associates/"/>
    </mc:Choice>
  </mc:AlternateContent>
  <xr:revisionPtr revIDLastSave="0" documentId="13_ncr:1_{B901D16A-2D90-7D48-BD93-0F77A8BF1391}" xr6:coauthVersionLast="47" xr6:coauthVersionMax="47" xr10:uidLastSave="{00000000-0000-0000-0000-000000000000}"/>
  <bookViews>
    <workbookView xWindow="0" yWindow="760" windowWidth="34560" windowHeight="21580" activeTab="2" xr2:uid="{00000000-000D-0000-FFFF-FFFF00000000}"/>
  </bookViews>
  <sheets>
    <sheet name="OECD UK revenues - raw" sheetId="12" r:id="rId1"/>
    <sheet name="OECD UK revenues - like 4 like" sheetId="13" r:id="rId2"/>
    <sheet name="OECD as % of GDP" sheetId="14" r:id="rId3"/>
    <sheet name="UK tax chart" sheetId="10" r:id="rId4"/>
    <sheet name="UK tax chart Thatcher" sheetId="9" r:id="rId5"/>
    <sheet name="UK tax chart with parties" sheetId="8" r:id="rId6"/>
    <sheet name="UK tax chart recessions" sheetId="11" r:id="rId7"/>
    <sheet name="OECD GDP data" sheetId="7" r:id="rId8"/>
  </sheets>
  <definedNames>
    <definedName name="_xlnm._FilterDatabase" localSheetId="2" hidden="1">'OECD as % of GDP'!$A$1:$BE$22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3" l="1"/>
  <c r="D14" i="13"/>
  <c r="E14" i="13"/>
  <c r="F14" i="13"/>
  <c r="G14" i="13"/>
  <c r="H14" i="13"/>
  <c r="H9" i="14" s="1"/>
  <c r="I14" i="13"/>
  <c r="J14" i="13"/>
  <c r="K14" i="13"/>
  <c r="K9" i="14" s="1"/>
  <c r="L14" i="13"/>
  <c r="L9" i="14" s="1"/>
  <c r="M14" i="13"/>
  <c r="N14" i="13"/>
  <c r="O14" i="13"/>
  <c r="P14" i="13"/>
  <c r="Q14" i="13"/>
  <c r="R14" i="13"/>
  <c r="R9" i="14" s="1"/>
  <c r="S14" i="13"/>
  <c r="T14" i="13"/>
  <c r="U14" i="13"/>
  <c r="U9" i="14" s="1"/>
  <c r="V14" i="13"/>
  <c r="V9" i="14" s="1"/>
  <c r="W14" i="13"/>
  <c r="X14" i="13"/>
  <c r="Y14" i="13"/>
  <c r="Z14" i="13"/>
  <c r="AA14" i="13"/>
  <c r="AB14" i="13"/>
  <c r="AB9" i="14" s="1"/>
  <c r="AC14" i="13"/>
  <c r="AD14" i="13"/>
  <c r="AE14" i="13"/>
  <c r="AE9" i="14" s="1"/>
  <c r="AF14" i="13"/>
  <c r="AF9" i="14" s="1"/>
  <c r="AG14" i="13"/>
  <c r="AH14" i="13"/>
  <c r="AI14" i="13"/>
  <c r="AJ14" i="13"/>
  <c r="AK14" i="13"/>
  <c r="AL14" i="13"/>
  <c r="AL9" i="14" s="1"/>
  <c r="AM14" i="13"/>
  <c r="AN14" i="13"/>
  <c r="AO14" i="13"/>
  <c r="AO9" i="14" s="1"/>
  <c r="AP14" i="13"/>
  <c r="AP9" i="14" s="1"/>
  <c r="AQ14" i="13"/>
  <c r="AR14" i="13"/>
  <c r="AS14" i="13"/>
  <c r="AT14" i="13"/>
  <c r="AU14" i="13"/>
  <c r="AV14" i="13"/>
  <c r="AV9" i="14" s="1"/>
  <c r="AW14" i="13"/>
  <c r="AX14" i="13"/>
  <c r="AY14" i="13"/>
  <c r="AY9" i="14" s="1"/>
  <c r="AZ14" i="13"/>
  <c r="AZ9" i="14" s="1"/>
  <c r="BA14" i="13"/>
  <c r="BB14" i="13"/>
  <c r="BC14" i="13"/>
  <c r="BD14" i="13"/>
  <c r="BE14" i="13"/>
  <c r="B14" i="13"/>
  <c r="B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B10" i="14"/>
  <c r="BC10" i="14"/>
  <c r="BD10" i="14"/>
  <c r="BE10" i="14"/>
  <c r="C12" i="13"/>
  <c r="D12" i="13"/>
  <c r="E12" i="13"/>
  <c r="F12" i="13"/>
  <c r="G12" i="13"/>
  <c r="H12" i="13"/>
  <c r="H3" i="14" s="1"/>
  <c r="I12" i="13"/>
  <c r="I3" i="14" s="1"/>
  <c r="J12" i="13"/>
  <c r="J3" i="14" s="1"/>
  <c r="K12" i="13"/>
  <c r="K3" i="14" s="1"/>
  <c r="L12" i="13"/>
  <c r="L3" i="14" s="1"/>
  <c r="M12" i="13"/>
  <c r="N12" i="13"/>
  <c r="O12" i="13"/>
  <c r="P12" i="13"/>
  <c r="Q12" i="13"/>
  <c r="R12" i="13"/>
  <c r="R3" i="14" s="1"/>
  <c r="S12" i="13"/>
  <c r="T12" i="13"/>
  <c r="T3" i="14" s="1"/>
  <c r="U12" i="13"/>
  <c r="U3" i="14" s="1"/>
  <c r="V12" i="13"/>
  <c r="V3" i="14" s="1"/>
  <c r="W12" i="13"/>
  <c r="X12" i="13"/>
  <c r="Y12" i="13"/>
  <c r="Z12" i="13"/>
  <c r="AA12" i="13"/>
  <c r="AB12" i="13"/>
  <c r="AB3" i="14" s="1"/>
  <c r="AC12" i="13"/>
  <c r="AC3" i="14" s="1"/>
  <c r="AD12" i="13"/>
  <c r="AD3" i="14" s="1"/>
  <c r="AE12" i="13"/>
  <c r="AE3" i="14" s="1"/>
  <c r="AF12" i="13"/>
  <c r="AF3" i="14" s="1"/>
  <c r="AG12" i="13"/>
  <c r="AH12" i="13"/>
  <c r="AI12" i="13"/>
  <c r="AJ12" i="13"/>
  <c r="AK12" i="13"/>
  <c r="AL12" i="13"/>
  <c r="AL3" i="14" s="1"/>
  <c r="AM12" i="13"/>
  <c r="AM3" i="14" s="1"/>
  <c r="AN12" i="13"/>
  <c r="AN3" i="14" s="1"/>
  <c r="AO12" i="13"/>
  <c r="AO3" i="14" s="1"/>
  <c r="AP12" i="13"/>
  <c r="AP3" i="14" s="1"/>
  <c r="AQ12" i="13"/>
  <c r="AR12" i="13"/>
  <c r="AS12" i="13"/>
  <c r="AT12" i="13"/>
  <c r="AU12" i="13"/>
  <c r="AV12" i="13"/>
  <c r="AV3" i="14" s="1"/>
  <c r="AW12" i="13"/>
  <c r="AW3" i="14" s="1"/>
  <c r="AX12" i="13"/>
  <c r="AX3" i="14" s="1"/>
  <c r="AY12" i="13"/>
  <c r="AY3" i="14" s="1"/>
  <c r="AZ12" i="13"/>
  <c r="AZ3" i="14" s="1"/>
  <c r="BA12" i="13"/>
  <c r="BB12" i="13"/>
  <c r="BC12" i="13"/>
  <c r="BD12" i="13"/>
  <c r="BE12" i="13"/>
  <c r="B12" i="13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AN12" i="14"/>
  <c r="AO12" i="14"/>
  <c r="AP12" i="14"/>
  <c r="AQ12" i="14"/>
  <c r="AR12" i="14"/>
  <c r="AS12" i="14"/>
  <c r="AT12" i="14"/>
  <c r="AU12" i="14"/>
  <c r="AV12" i="14"/>
  <c r="AW12" i="14"/>
  <c r="AX12" i="14"/>
  <c r="AY12" i="14"/>
  <c r="AZ12" i="14"/>
  <c r="BA12" i="14"/>
  <c r="BB12" i="14"/>
  <c r="BC12" i="14"/>
  <c r="BD12" i="14"/>
  <c r="BE12" i="14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V2" i="14"/>
  <c r="W2" i="14"/>
  <c r="X2" i="14"/>
  <c r="Y2" i="14"/>
  <c r="Z2" i="14"/>
  <c r="AA2" i="14"/>
  <c r="AB2" i="14"/>
  <c r="AC2" i="14"/>
  <c r="AD2" i="14"/>
  <c r="AE2" i="14"/>
  <c r="AF2" i="14"/>
  <c r="AG2" i="14"/>
  <c r="AH2" i="14"/>
  <c r="AI2" i="14"/>
  <c r="AJ2" i="14"/>
  <c r="AK2" i="14"/>
  <c r="AL2" i="14"/>
  <c r="AM2" i="14"/>
  <c r="AN2" i="14"/>
  <c r="AO2" i="14"/>
  <c r="AP2" i="14"/>
  <c r="AQ2" i="14"/>
  <c r="AR2" i="14"/>
  <c r="AS2" i="14"/>
  <c r="AT2" i="14"/>
  <c r="AU2" i="14"/>
  <c r="AV2" i="14"/>
  <c r="AW2" i="14"/>
  <c r="AX2" i="14"/>
  <c r="AY2" i="14"/>
  <c r="AZ2" i="14"/>
  <c r="BA2" i="14"/>
  <c r="BB2" i="14"/>
  <c r="BC2" i="14"/>
  <c r="BD2" i="14"/>
  <c r="BE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AL6" i="14"/>
  <c r="AM6" i="14"/>
  <c r="AN6" i="14"/>
  <c r="AO6" i="14"/>
  <c r="AP6" i="14"/>
  <c r="AQ6" i="14"/>
  <c r="AR6" i="14"/>
  <c r="AS6" i="14"/>
  <c r="AT6" i="14"/>
  <c r="AU6" i="14"/>
  <c r="AV6" i="14"/>
  <c r="AW6" i="14"/>
  <c r="AX6" i="14"/>
  <c r="AY6" i="14"/>
  <c r="AZ6" i="14"/>
  <c r="BA6" i="14"/>
  <c r="BB6" i="14"/>
  <c r="BC6" i="14"/>
  <c r="BD6" i="14"/>
  <c r="BE6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AJ5" i="14"/>
  <c r="AK5" i="14"/>
  <c r="AL5" i="14"/>
  <c r="AM5" i="14"/>
  <c r="AN5" i="14"/>
  <c r="AO5" i="14"/>
  <c r="AP5" i="14"/>
  <c r="AQ5" i="14"/>
  <c r="AR5" i="14"/>
  <c r="AS5" i="14"/>
  <c r="AT5" i="14"/>
  <c r="AU5" i="14"/>
  <c r="AV5" i="14"/>
  <c r="AW5" i="14"/>
  <c r="AX5" i="14"/>
  <c r="AY5" i="14"/>
  <c r="AZ5" i="14"/>
  <c r="BA5" i="14"/>
  <c r="BB5" i="14"/>
  <c r="BC5" i="14"/>
  <c r="BD5" i="14"/>
  <c r="BE5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AD4" i="14"/>
  <c r="AE4" i="14"/>
  <c r="AF4" i="14"/>
  <c r="AG4" i="14"/>
  <c r="AH4" i="14"/>
  <c r="AI4" i="14"/>
  <c r="AJ4" i="14"/>
  <c r="AK4" i="14"/>
  <c r="AL4" i="14"/>
  <c r="AM4" i="14"/>
  <c r="AN4" i="14"/>
  <c r="AO4" i="14"/>
  <c r="AP4" i="14"/>
  <c r="AQ4" i="14"/>
  <c r="AR4" i="14"/>
  <c r="AS4" i="14"/>
  <c r="AT4" i="14"/>
  <c r="AU4" i="14"/>
  <c r="AV4" i="14"/>
  <c r="AW4" i="14"/>
  <c r="AX4" i="14"/>
  <c r="AY4" i="14"/>
  <c r="AZ4" i="14"/>
  <c r="BA4" i="14"/>
  <c r="BB4" i="14"/>
  <c r="BC4" i="14"/>
  <c r="BD4" i="14"/>
  <c r="BE4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AJ7" i="14"/>
  <c r="AK7" i="14"/>
  <c r="AL7" i="14"/>
  <c r="AM7" i="14"/>
  <c r="AN7" i="14"/>
  <c r="AO7" i="14"/>
  <c r="AP7" i="14"/>
  <c r="AQ7" i="14"/>
  <c r="AR7" i="14"/>
  <c r="AS7" i="14"/>
  <c r="AT7" i="14"/>
  <c r="AU7" i="14"/>
  <c r="AV7" i="14"/>
  <c r="AW7" i="14"/>
  <c r="AX7" i="14"/>
  <c r="AY7" i="14"/>
  <c r="AZ7" i="14"/>
  <c r="BA7" i="14"/>
  <c r="BB7" i="14"/>
  <c r="BC7" i="14"/>
  <c r="BD7" i="14"/>
  <c r="BE7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B8" i="14"/>
  <c r="BC8" i="14"/>
  <c r="BD8" i="14"/>
  <c r="BE8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AN11" i="14"/>
  <c r="AO11" i="14"/>
  <c r="AP11" i="14"/>
  <c r="AQ11" i="14"/>
  <c r="AR11" i="14"/>
  <c r="AS11" i="14"/>
  <c r="AT11" i="14"/>
  <c r="AU11" i="14"/>
  <c r="AV11" i="14"/>
  <c r="AW11" i="14"/>
  <c r="AX11" i="14"/>
  <c r="AY11" i="14"/>
  <c r="AZ11" i="14"/>
  <c r="BA11" i="14"/>
  <c r="BB11" i="14"/>
  <c r="BC11" i="14"/>
  <c r="BD11" i="14"/>
  <c r="BE11" i="14"/>
  <c r="C3" i="14"/>
  <c r="D3" i="14"/>
  <c r="E3" i="14"/>
  <c r="F3" i="14"/>
  <c r="G3" i="14"/>
  <c r="M3" i="14"/>
  <c r="N3" i="14"/>
  <c r="O3" i="14"/>
  <c r="P3" i="14"/>
  <c r="Q3" i="14"/>
  <c r="S3" i="14"/>
  <c r="W3" i="14"/>
  <c r="X3" i="14"/>
  <c r="Y3" i="14"/>
  <c r="Z3" i="14"/>
  <c r="AA3" i="14"/>
  <c r="AG3" i="14"/>
  <c r="AH3" i="14"/>
  <c r="AI3" i="14"/>
  <c r="AJ3" i="14"/>
  <c r="AK3" i="14"/>
  <c r="AQ3" i="14"/>
  <c r="AR3" i="14"/>
  <c r="AS3" i="14"/>
  <c r="AT3" i="14"/>
  <c r="AU3" i="14"/>
  <c r="BA3" i="14"/>
  <c r="BB3" i="14"/>
  <c r="BC3" i="14"/>
  <c r="BD3" i="14"/>
  <c r="BE3" i="14"/>
  <c r="C9" i="14"/>
  <c r="D9" i="14"/>
  <c r="E9" i="14"/>
  <c r="F9" i="14"/>
  <c r="G9" i="14"/>
  <c r="I9" i="14"/>
  <c r="J9" i="14"/>
  <c r="M9" i="14"/>
  <c r="N9" i="14"/>
  <c r="O9" i="14"/>
  <c r="P9" i="14"/>
  <c r="Q9" i="14"/>
  <c r="S9" i="14"/>
  <c r="T9" i="14"/>
  <c r="W9" i="14"/>
  <c r="X9" i="14"/>
  <c r="Y9" i="14"/>
  <c r="Z9" i="14"/>
  <c r="AA9" i="14"/>
  <c r="AC9" i="14"/>
  <c r="AD9" i="14"/>
  <c r="AG9" i="14"/>
  <c r="AH9" i="14"/>
  <c r="AI9" i="14"/>
  <c r="AJ9" i="14"/>
  <c r="AK9" i="14"/>
  <c r="AM9" i="14"/>
  <c r="AN9" i="14"/>
  <c r="AQ9" i="14"/>
  <c r="AR9" i="14"/>
  <c r="AS9" i="14"/>
  <c r="AT9" i="14"/>
  <c r="AU9" i="14"/>
  <c r="AW9" i="14"/>
  <c r="AX9" i="14"/>
  <c r="BA9" i="14"/>
  <c r="BB9" i="14"/>
  <c r="BC9" i="14"/>
  <c r="BD9" i="14"/>
  <c r="BE9" i="14"/>
  <c r="B2" i="14"/>
  <c r="B22" i="14"/>
  <c r="B6" i="14"/>
  <c r="B5" i="14"/>
  <c r="B4" i="14"/>
  <c r="B7" i="14"/>
  <c r="B8" i="14"/>
  <c r="B11" i="14"/>
  <c r="B3" i="14"/>
  <c r="B9" i="14"/>
  <c r="B12" i="14"/>
  <c r="A1" i="12"/>
  <c r="B7" i="7" l="1"/>
  <c r="B3" i="7"/>
  <c r="B4" i="7"/>
  <c r="B5" i="7"/>
  <c r="B6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2" i="7"/>
</calcChain>
</file>

<file path=xl/sharedStrings.xml><?xml version="1.0" encoding="utf-8"?>
<sst xmlns="http://schemas.openxmlformats.org/spreadsheetml/2006/main" count="2832" uniqueCount="232">
  <si>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</si>
  <si>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</si>
  <si>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</si>
  <si>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</si>
  <si>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</si>
  <si>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</si>
  <si>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</si>
  <si>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</si>
  <si>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</si>
  <si>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</si>
  <si>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</si>
  <si>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</si>
  <si>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</si>
  <si>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</si>
  <si>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</si>
  <si>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</si>
  <si>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</si>
  <si>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</si>
  <si>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</si>
  <si>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</si>
  <si>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</si>
  <si>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</si>
  <si>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</si>
  <si>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</si>
  <si>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</si>
  <si>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</si>
  <si>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</si>
  <si>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</si>
  <si>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</si>
  <si>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</si>
  <si>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</si>
  <si>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</si>
  <si>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</si>
  <si>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</si>
  <si>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</si>
  <si>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</si>
  <si>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</si>
  <si>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</si>
  <si>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</si>
  <si>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</si>
  <si>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</si>
  <si>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</si>
  <si>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</si>
  <si>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</si>
  <si>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</si>
  <si>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</si>
  <si>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..</t>
  </si>
  <si>
    <t/>
  </si>
  <si>
    <t>National Accounts: Taxes and all social contributions</t>
  </si>
  <si>
    <t>Imputed social contributions</t>
  </si>
  <si>
    <t>National Accounts: Taxes and actual social contributions</t>
  </si>
  <si>
    <t>Miscellaneous differences</t>
  </si>
  <si>
    <t>Voluntary social security contributions</t>
  </si>
  <si>
    <t>Capital transfer for uncollected revenue</t>
  </si>
  <si>
    <t>Difference in treatment of tax credits</t>
  </si>
  <si>
    <t>Taxes excluded from National Accounts</t>
  </si>
  <si>
    <t>Additional taxes included in National Accounts</t>
  </si>
  <si>
    <t>Total tax revenue on accrual basis</t>
  </si>
  <si>
    <t>Total tax revenue on cash basis</t>
  </si>
  <si>
    <t>Transfer component</t>
  </si>
  <si>
    <t>Tax expenditure component</t>
  </si>
  <si>
    <t>Non-wastable tax credits against 1210</t>
  </si>
  <si>
    <t>Non-wastable tax credits against 1110</t>
  </si>
  <si>
    <t>Custom duties collected for the EU</t>
  </si>
  <si>
    <t>Community charge</t>
  </si>
  <si>
    <t>6200 Other</t>
  </si>
  <si>
    <t>6100 Paid solely by business</t>
  </si>
  <si>
    <t>6000 Other taxes</t>
  </si>
  <si>
    <t>5300 Unallocable between 5100 and 5200</t>
  </si>
  <si>
    <t>5220 Nonrecurrent taxes</t>
  </si>
  <si>
    <t>Air travel organiser license fees</t>
  </si>
  <si>
    <t>1936 Tithe Act payments</t>
  </si>
  <si>
    <t>Levy funded bodies</t>
  </si>
  <si>
    <t>Consumer and credit act fees</t>
  </si>
  <si>
    <t>Company registration surplus fees</t>
  </si>
  <si>
    <t>Rail regulator fees</t>
  </si>
  <si>
    <t>Water regulator fees</t>
  </si>
  <si>
    <t>Electricity regulator fees</t>
  </si>
  <si>
    <t>Gas regulator fees</t>
  </si>
  <si>
    <t>Telecommunications regulator fees</t>
  </si>
  <si>
    <t>IBA levy</t>
  </si>
  <si>
    <t>5213 Paid in respect of other goods</t>
  </si>
  <si>
    <t>Motor vehicle levy</t>
  </si>
  <si>
    <t>5212 Paid by others: motor vehicles</t>
  </si>
  <si>
    <t>Boat licences</t>
  </si>
  <si>
    <t>Motor vehicle duty</t>
  </si>
  <si>
    <t>5211 Paid by households: motor vehicles</t>
  </si>
  <si>
    <t>5210 Recurrent taxes</t>
  </si>
  <si>
    <t>5200 Taxes on use of goods and perform activities</t>
  </si>
  <si>
    <t>5130 Unallocable between 5110 and 5120</t>
  </si>
  <si>
    <t>Contracts for Difference</t>
  </si>
  <si>
    <t>Milk super levy</t>
  </si>
  <si>
    <t>Channel 4 advertising formula</t>
  </si>
  <si>
    <t>Renewable energy obligations</t>
  </si>
  <si>
    <t>Hydro benefit</t>
  </si>
  <si>
    <t>Aggregates levy</t>
  </si>
  <si>
    <t>Climate change levy</t>
  </si>
  <si>
    <t>Landfill tax</t>
  </si>
  <si>
    <t>Car tax</t>
  </si>
  <si>
    <t>Gas levy</t>
  </si>
  <si>
    <t>European coal and steel  levy</t>
  </si>
  <si>
    <t>Fossil fuel levy</t>
  </si>
  <si>
    <t>5128 Other taxes</t>
  </si>
  <si>
    <t>5127 Other taxes on internat. trade and transactions</t>
  </si>
  <si>
    <t>Light Dues</t>
  </si>
  <si>
    <t>Bank Levy - Stability Fee Scheme</t>
  </si>
  <si>
    <t>Insurance premium tax</t>
  </si>
  <si>
    <t>Air passenger duty</t>
  </si>
  <si>
    <t>National Lottery contributions to fund</t>
  </si>
  <si>
    <t>Betting and gaming</t>
  </si>
  <si>
    <t>5126 Taxes on specific services</t>
  </si>
  <si>
    <t>5125 Taxes on investment goods</t>
  </si>
  <si>
    <t>Levies on exports</t>
  </si>
  <si>
    <t>5124 Taxes on exports</t>
  </si>
  <si>
    <t>British Transport Police</t>
  </si>
  <si>
    <t>Temporary charges of import</t>
  </si>
  <si>
    <t>Agricultural levies</t>
  </si>
  <si>
    <t>Import duties</t>
  </si>
  <si>
    <t>Custom duties</t>
  </si>
  <si>
    <t>5123 Customs and import duties</t>
  </si>
  <si>
    <t>5122 Profits of fiscal monopolies</t>
  </si>
  <si>
    <t>Hydrocarbon oil</t>
  </si>
  <si>
    <t>Tobacco</t>
  </si>
  <si>
    <t>Wines, spirits, cider and perry</t>
  </si>
  <si>
    <t>Beer</t>
  </si>
  <si>
    <t>5121 Excises</t>
  </si>
  <si>
    <t>5120 Taxes on specific goods and services</t>
  </si>
  <si>
    <t>5113 Other</t>
  </si>
  <si>
    <t>5112 Sales tax</t>
  </si>
  <si>
    <t>Purchase tax</t>
  </si>
  <si>
    <t>Adj. to VAT contribution</t>
  </si>
  <si>
    <t>Value added tax</t>
  </si>
  <si>
    <t>5111 Value added taxes</t>
  </si>
  <si>
    <t>5110 General taxes</t>
  </si>
  <si>
    <t>5100 Taxes on production, sale, transfer, etc</t>
  </si>
  <si>
    <t>5000 Taxes on goods and services</t>
  </si>
  <si>
    <t>4600 Other recurrent taxes on property</t>
  </si>
  <si>
    <t>4520 Other nonrecurrent taxes</t>
  </si>
  <si>
    <t>4510 On net wealth</t>
  </si>
  <si>
    <t>4500 Nonrecurrent taxes</t>
  </si>
  <si>
    <t>Stamp duties</t>
  </si>
  <si>
    <t>4400 Taxes on financial and capital transactions</t>
  </si>
  <si>
    <t>4320 Gift taxes</t>
  </si>
  <si>
    <t>Equal pay on capital transfers</t>
  </si>
  <si>
    <t>Special contribution</t>
  </si>
  <si>
    <t>Special charges</t>
  </si>
  <si>
    <t>Betterment duty</t>
  </si>
  <si>
    <t>Special tax on bank deposits</t>
  </si>
  <si>
    <t>Taxes on other capital transfers</t>
  </si>
  <si>
    <t>Development land tax</t>
  </si>
  <si>
    <t>Death duties</t>
  </si>
  <si>
    <t>4310 Estate and inheritance taxes</t>
  </si>
  <si>
    <t>4300 Estate, inheritance and gift taxes</t>
  </si>
  <si>
    <t>4200 Recurrent taxes on net wealth</t>
  </si>
  <si>
    <t>Crossrail Business rates supplement</t>
  </si>
  <si>
    <t>NPISH payments of NNDR</t>
  </si>
  <si>
    <t>LA payments of NNDR</t>
  </si>
  <si>
    <t>London Regional Transport levy</t>
  </si>
  <si>
    <t>Northern Ireland rates paid to CG</t>
  </si>
  <si>
    <t>Rates paid to LA</t>
  </si>
  <si>
    <t>National non-domestic rates</t>
  </si>
  <si>
    <t>4120 Others</t>
  </si>
  <si>
    <t>Council tax</t>
  </si>
  <si>
    <t>4110 Households</t>
  </si>
  <si>
    <t>4100 Recurrent taxes on immovable property</t>
  </si>
  <si>
    <t>4000 Taxes on property</t>
  </si>
  <si>
    <t>National insurance surcharge</t>
  </si>
  <si>
    <t>Selective employment tax</t>
  </si>
  <si>
    <t>3000 Taxes on payroll and workforce</t>
  </si>
  <si>
    <t>2400 Unallocable between 2100, 2200 and 2300</t>
  </si>
  <si>
    <t>2320 On an income tax basis of self/non-employed SSC</t>
  </si>
  <si>
    <t>2310 On a payroll basis of self/non-employed SSC</t>
  </si>
  <si>
    <t>2300 Selfemployed or nonemployed</t>
  </si>
  <si>
    <t>2220 On an income tax basis of employers SSC</t>
  </si>
  <si>
    <t>2210 On a payroll basis of employers SSC</t>
  </si>
  <si>
    <t>2200 Employers</t>
  </si>
  <si>
    <t>2120 On an income tax basis</t>
  </si>
  <si>
    <t>2110 On a payroll basis</t>
  </si>
  <si>
    <t>2100 Employees</t>
  </si>
  <si>
    <t>2000 Social security contributions</t>
  </si>
  <si>
    <t>1300 Unallocable between 1100 and 1200</t>
  </si>
  <si>
    <t>1220 On capital gains</t>
  </si>
  <si>
    <t>Non fossil fuel obligation levy</t>
  </si>
  <si>
    <t>Betting tax</t>
  </si>
  <si>
    <t>Profits tax</t>
  </si>
  <si>
    <t>Corporation tax overspill relief</t>
  </si>
  <si>
    <t>Corporation tax</t>
  </si>
  <si>
    <t>Supplementary petroleum duty</t>
  </si>
  <si>
    <t>Petroleum revenue tax</t>
  </si>
  <si>
    <t>1210 On profits</t>
  </si>
  <si>
    <t>1200 Corporate</t>
  </si>
  <si>
    <t>1120 On capital gains</t>
  </si>
  <si>
    <t>Surtax</t>
  </si>
  <si>
    <t>Income tax</t>
  </si>
  <si>
    <t>1110 On income and profits</t>
  </si>
  <si>
    <t>1100 Of individuals</t>
  </si>
  <si>
    <t>1000 Taxes on income, profits and capital gains</t>
  </si>
  <si>
    <t>Total tax revenue exclusive of custom duties</t>
  </si>
  <si>
    <t>Total tax revenue</t>
  </si>
  <si>
    <t>Tax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</si>
  <si>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</si>
  <si>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</si>
  <si>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</si>
  <si>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</si>
  <si>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</si>
  <si>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</si>
  <si>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</si>
  <si>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</si>
  <si>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</si>
  <si>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</si>
  <si>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Year</t>
  </si>
  <si>
    <t>Sorry, the query is too large to fit into the Excel cell. You will not be able to update your table with the .Stat Populator.</t>
  </si>
  <si>
    <t>GDP</t>
  </si>
  <si>
    <t>Tax as % of GDP</t>
  </si>
  <si>
    <t xml:space="preserve"> </t>
  </si>
  <si>
    <t>CGT</t>
  </si>
  <si>
    <t>Employee NICs</t>
  </si>
  <si>
    <t>Employer NICs</t>
  </si>
  <si>
    <t>Business rates</t>
  </si>
  <si>
    <t>Council tax/rates</t>
  </si>
  <si>
    <t>IHT/estate taxes</t>
  </si>
  <si>
    <t>VAT/sales tax</t>
  </si>
  <si>
    <t>Gaming duties</t>
  </si>
  <si>
    <t>APT</t>
  </si>
  <si>
    <t>IPT</t>
  </si>
  <si>
    <t>Bank levy</t>
  </si>
  <si>
    <t>Oil/gas taxes</t>
  </si>
  <si>
    <t>Data extracted on 08 Jun 2022 14:20 UTC (GMT) from OECD.Stat</t>
  </si>
  <si>
    <t>Deleted</t>
  </si>
  <si>
    <t>Excise duties</t>
  </si>
  <si>
    <t>Overall tax</t>
  </si>
  <si>
    <t>Same data but transposed: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</si>
</sst>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-* #,##0.00_-;\-* #,##0.00_-;_-* &quot;-&quot;??_-;_-@_-"/>
    <numFmt numFmtId="167" formatCode="#,##0_ ;\-#,##0\ "/>
    <numFmt numFmtId="168" formatCode="#,##0.000_ ;\-#,##0.000\ "/>
    <numFmt numFmtId="169" formatCode="0.0%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u/>
      <sz val="8"/>
      <name val="Verdana"/>
      <family val="2"/>
    </font>
    <font>
      <sz val="8"/>
      <name val="Arial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b/>
      <sz val="8"/>
      <name val="Verdana"/>
      <family val="2"/>
    </font>
    <font>
      <u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C0C0C0"/>
        <bgColor rgb="FFFFFFFF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00A1E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166" fontId="1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18" fillId="0" borderId="0" xfId="42"/>
    <xf numFmtId="0" fontId="19" fillId="0" borderId="0" xfId="42" applyFont="1" applyAlignment="1">
      <alignment horizontal="left"/>
    </xf>
    <xf numFmtId="167" fontId="20" fillId="0" borderId="10" xfId="42" applyNumberFormat="1" applyFont="1" applyBorder="1" applyAlignment="1">
      <alignment horizontal="right"/>
    </xf>
    <xf numFmtId="0" fontId="21" fillId="33" borderId="10" xfId="42" applyFont="1" applyFill="1" applyBorder="1" applyAlignment="1">
      <alignment horizontal="center"/>
    </xf>
    <xf numFmtId="167" fontId="20" fillId="35" borderId="10" xfId="42" applyNumberFormat="1" applyFont="1" applyFill="1" applyBorder="1" applyAlignment="1">
      <alignment horizontal="right"/>
    </xf>
    <xf numFmtId="0" fontId="22" fillId="34" borderId="10" xfId="42" applyFont="1" applyFill="1" applyBorder="1" applyAlignment="1">
      <alignment vertical="top" wrapText="1"/>
    </xf>
    <xf numFmtId="0" fontId="24" fillId="36" borderId="10" xfId="42" applyFont="1" applyFill="1" applyBorder="1" applyAlignment="1">
      <alignment horizontal="center" vertical="top" wrapText="1"/>
    </xf>
    <xf numFmtId="0" fontId="25" fillId="36" borderId="10" xfId="42" applyFont="1" applyFill="1" applyBorder="1" applyAlignment="1">
      <alignment horizontal="center" vertical="top" wrapText="1"/>
    </xf>
    <xf numFmtId="0" fontId="20" fillId="0" borderId="10" xfId="42" applyFont="1" applyBorder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0" fontId="22" fillId="34" borderId="12" xfId="42" applyFont="1" applyFill="1" applyBorder="1" applyAlignment="1">
      <alignment vertical="top" wrapText="1"/>
    </xf>
    <xf numFmtId="0" fontId="22" fillId="34" borderId="11" xfId="42" applyFont="1" applyFill="1" applyBorder="1" applyAlignment="1">
      <alignment vertical="top" wrapText="1"/>
    </xf>
    <xf numFmtId="0" fontId="19" fillId="34" borderId="12" xfId="42" applyFont="1" applyFill="1" applyBorder="1" applyAlignment="1">
      <alignment vertical="top" wrapText="1"/>
    </xf>
    <xf numFmtId="0" fontId="19" fillId="34" borderId="11" xfId="42" applyFont="1" applyFill="1" applyBorder="1" applyAlignment="1">
      <alignment vertical="top" wrapText="1"/>
    </xf>
    <xf numFmtId="0" fontId="22" fillId="34" borderId="15" xfId="42" applyFont="1" applyFill="1" applyBorder="1" applyAlignment="1">
      <alignment vertical="top" wrapText="1"/>
    </xf>
    <xf numFmtId="0" fontId="22" fillId="34" borderId="13" xfId="42" applyFont="1" applyFill="1" applyBorder="1" applyAlignment="1">
      <alignment vertical="top" wrapText="1"/>
    </xf>
    <xf numFmtId="0" fontId="22" fillId="34" borderId="14" xfId="42" applyFont="1" applyFill="1" applyBorder="1" applyAlignment="1">
      <alignment vertical="top" wrapText="1"/>
    </xf>
    <xf numFmtId="0" fontId="26" fillId="36" borderId="12" xfId="42" applyFont="1" applyFill="1" applyBorder="1" applyAlignment="1">
      <alignment horizontal="right" vertical="center" wrapText="1"/>
    </xf>
    <xf numFmtId="0" fontId="26" fillId="36" borderId="16" xfId="42" applyFont="1" applyFill="1" applyBorder="1" applyAlignment="1">
      <alignment horizontal="right" vertical="center" wrapText="1"/>
    </xf>
    <xf numFmtId="0" fontId="26" fillId="36" borderId="11" xfId="42" applyFont="1" applyFill="1" applyBorder="1" applyAlignment="1">
      <alignment horizontal="right" vertical="center" wrapText="1"/>
    </xf>
    <xf numFmtId="0" fontId="23" fillId="34" borderId="12" xfId="42" applyFont="1" applyFill="1" applyBorder="1" applyAlignment="1">
      <alignment wrapText="1"/>
    </xf>
    <xf numFmtId="0" fontId="23" fillId="34" borderId="11" xfId="42" applyFont="1" applyFill="1" applyBorder="1" applyAlignment="1">
      <alignment wrapText="1"/>
    </xf>
    <xf numFmtId="0" fontId="16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cap="none" baseline="0"/>
              <a:t>UK taxes as % of GDP, 1965 - 2000 (excluding minor taxes)</a:t>
            </a:r>
          </a:p>
        </c:rich>
      </c:tx>
      <c:layout>
        <c:manualLayout>
          <c:xMode val="edge"/>
          <c:yMode val="edge"/>
          <c:x val="0.73563912505463791"/>
          <c:y val="3.0415448068991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768569194683346E-2"/>
          <c:y val="1.7133912322744554E-2"/>
          <c:w val="0.96763096168881935"/>
          <c:h val="0.95229088030662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'OECD as % of GDP'!$A$2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GDP'!$B$2:$BE$2</c:f>
              <c:numCache>
                <c:formatCode>0.00%</c:formatCode>
                <c:ptCount val="56"/>
                <c:pt idx="0">
                  <c:v>9.9406038607490518E-2</c:v>
                </c:pt>
                <c:pt idx="1">
                  <c:v>0.11465855168145243</c:v>
                </c:pt>
                <c:pt idx="2">
                  <c:v>0.1004638671875</c:v>
                </c:pt>
                <c:pt idx="3">
                  <c:v>0.10211581291759465</c:v>
                </c:pt>
                <c:pt idx="4">
                  <c:v>0.1062707358789952</c:v>
                </c:pt>
                <c:pt idx="5">
                  <c:v>0.10563626012378101</c:v>
                </c:pt>
                <c:pt idx="6">
                  <c:v>0.10668747946105817</c:v>
                </c:pt>
                <c:pt idx="7">
                  <c:v>9.8260205131219316E-2</c:v>
                </c:pt>
                <c:pt idx="8">
                  <c:v>9.3785785174440806E-2</c:v>
                </c:pt>
                <c:pt idx="9">
                  <c:v>0.11191499495367588</c:v>
                </c:pt>
                <c:pt idx="10">
                  <c:v>0.13221809396562767</c:v>
                </c:pt>
                <c:pt idx="11">
                  <c:v>0.12978756276554657</c:v>
                </c:pt>
                <c:pt idx="12">
                  <c:v>0.11572379588372586</c:v>
                </c:pt>
                <c:pt idx="13">
                  <c:v>0.10724296797839726</c:v>
                </c:pt>
                <c:pt idx="14">
                  <c:v>9.819434327256589E-2</c:v>
                </c:pt>
                <c:pt idx="15">
                  <c:v>9.6159146348988256E-2</c:v>
                </c:pt>
                <c:pt idx="16">
                  <c:v>0.10018395674229333</c:v>
                </c:pt>
                <c:pt idx="17">
                  <c:v>0.10103319381033464</c:v>
                </c:pt>
                <c:pt idx="18">
                  <c:v>9.604614227200535E-2</c:v>
                </c:pt>
                <c:pt idx="19">
                  <c:v>9.2417840240267932E-2</c:v>
                </c:pt>
                <c:pt idx="20">
                  <c:v>8.9088290915958254E-2</c:v>
                </c:pt>
                <c:pt idx="21">
                  <c:v>9.5739573153047333E-2</c:v>
                </c:pt>
                <c:pt idx="22">
                  <c:v>8.7813757634906189E-2</c:v>
                </c:pt>
                <c:pt idx="23">
                  <c:v>8.4562150287978019E-2</c:v>
                </c:pt>
                <c:pt idx="24">
                  <c:v>8.2162425509080136E-2</c:v>
                </c:pt>
                <c:pt idx="25">
                  <c:v>9.3578896589585708E-2</c:v>
                </c:pt>
                <c:pt idx="26">
                  <c:v>9.0978538997416536E-2</c:v>
                </c:pt>
                <c:pt idx="27">
                  <c:v>9.078209381555262E-2</c:v>
                </c:pt>
                <c:pt idx="28">
                  <c:v>8.6172205941780378E-2</c:v>
                </c:pt>
                <c:pt idx="29">
                  <c:v>8.8187537238525168E-2</c:v>
                </c:pt>
                <c:pt idx="30">
                  <c:v>8.3653951335068644E-2</c:v>
                </c:pt>
                <c:pt idx="31">
                  <c:v>7.8484235587176834E-2</c:v>
                </c:pt>
                <c:pt idx="32">
                  <c:v>7.6201733648542158E-2</c:v>
                </c:pt>
                <c:pt idx="33">
                  <c:v>8.6140143815925246E-2</c:v>
                </c:pt>
                <c:pt idx="34">
                  <c:v>8.9520385630419572E-2</c:v>
                </c:pt>
                <c:pt idx="35">
                  <c:v>9.3005748699698867E-2</c:v>
                </c:pt>
                <c:pt idx="36">
                  <c:v>9.4574283518172833E-2</c:v>
                </c:pt>
                <c:pt idx="37">
                  <c:v>9.1376315494779273E-2</c:v>
                </c:pt>
                <c:pt idx="38">
                  <c:v>8.7728110760491265E-2</c:v>
                </c:pt>
                <c:pt idx="39">
                  <c:v>8.9087402340414387E-2</c:v>
                </c:pt>
                <c:pt idx="40">
                  <c:v>9.1744087383115167E-2</c:v>
                </c:pt>
                <c:pt idx="41">
                  <c:v>9.2887220468355944E-2</c:v>
                </c:pt>
                <c:pt idx="42">
                  <c:v>9.5278720122114885E-2</c:v>
                </c:pt>
                <c:pt idx="43">
                  <c:v>9.389784799079319E-2</c:v>
                </c:pt>
                <c:pt idx="44">
                  <c:v>8.9132606571594816E-2</c:v>
                </c:pt>
                <c:pt idx="45">
                  <c:v>8.9974826077021119E-2</c:v>
                </c:pt>
                <c:pt idx="46">
                  <c:v>8.9964045222664824E-2</c:v>
                </c:pt>
                <c:pt idx="47">
                  <c:v>8.556873879084223E-2</c:v>
                </c:pt>
                <c:pt idx="48">
                  <c:v>8.5752352364946841E-2</c:v>
                </c:pt>
                <c:pt idx="49">
                  <c:v>8.383592555694877E-2</c:v>
                </c:pt>
                <c:pt idx="50">
                  <c:v>8.5063537921934357E-2</c:v>
                </c:pt>
                <c:pt idx="51">
                  <c:v>8.5016001307456915E-2</c:v>
                </c:pt>
                <c:pt idx="52">
                  <c:v>8.5646366876341681E-2</c:v>
                </c:pt>
                <c:pt idx="53">
                  <c:v>8.6361490284770887E-2</c:v>
                </c:pt>
                <c:pt idx="54">
                  <c:v>8.6256906546931703E-2</c:v>
                </c:pt>
                <c:pt idx="55">
                  <c:v>8.9741265194440062E-2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7-5843-ABC5-C3A2DBDDA265}"/>
            </c:ext>
          </c:extLst>
        </c:ser>
        <c:ser>
          <c:idx val="1"/>
          <c:order val="1"/>
          <c:tx>
            <c:strRef>
              <c:f>'OECD as % of GDP'!$A$3</c:f>
              <c:strCache>
                <c:ptCount val="1"/>
                <c:pt idx="0">
                  <c:v>VAT/sales tax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GDP'!$B$3:$BE$3</c:f>
              <c:numCache>
                <c:formatCode>0.00%</c:formatCode>
                <c:ptCount val="56"/>
                <c:pt idx="0">
                  <c:v>1.7791343562668427E-2</c:v>
                </c:pt>
                <c:pt idx="1">
                  <c:v>1.7691355477615019E-2</c:v>
                </c:pt>
                <c:pt idx="2">
                  <c:v>1.8261718749999999E-2</c:v>
                </c:pt>
                <c:pt idx="3">
                  <c:v>2.1625835189309578E-2</c:v>
                </c:pt>
                <c:pt idx="4">
                  <c:v>2.2873864034455047E-2</c:v>
                </c:pt>
                <c:pt idx="5">
                  <c:v>2.3948136856990689E-2</c:v>
                </c:pt>
                <c:pt idx="6">
                  <c:v>2.2905027932960894E-2</c:v>
                </c:pt>
                <c:pt idx="7">
                  <c:v>2.0410262438651655E-2</c:v>
                </c:pt>
                <c:pt idx="8">
                  <c:v>2.4340280428531442E-2</c:v>
                </c:pt>
                <c:pt idx="9">
                  <c:v>2.7284170418334596E-2</c:v>
                </c:pt>
                <c:pt idx="10">
                  <c:v>3.0437249482951113E-2</c:v>
                </c:pt>
                <c:pt idx="11">
                  <c:v>2.8698339127076092E-2</c:v>
                </c:pt>
                <c:pt idx="12">
                  <c:v>2.8564608529598981E-2</c:v>
                </c:pt>
                <c:pt idx="13">
                  <c:v>2.9766560289558867E-2</c:v>
                </c:pt>
                <c:pt idx="14">
                  <c:v>3.8361160290024267E-2</c:v>
                </c:pt>
                <c:pt idx="15">
                  <c:v>4.8939312290978497E-2</c:v>
                </c:pt>
                <c:pt idx="16">
                  <c:v>4.8519984391549142E-2</c:v>
                </c:pt>
                <c:pt idx="17">
                  <c:v>4.8532294938503598E-2</c:v>
                </c:pt>
                <c:pt idx="18">
                  <c:v>5.0204178934430542E-2</c:v>
                </c:pt>
                <c:pt idx="19">
                  <c:v>5.3140834596738393E-2</c:v>
                </c:pt>
                <c:pt idx="20">
                  <c:v>5.567985395448144E-2</c:v>
                </c:pt>
                <c:pt idx="21">
                  <c:v>5.5360446100640739E-2</c:v>
                </c:pt>
                <c:pt idx="22">
                  <c:v>5.4874825918656042E-2</c:v>
                </c:pt>
                <c:pt idx="23">
                  <c:v>5.6405385491849258E-2</c:v>
                </c:pt>
                <c:pt idx="24">
                  <c:v>5.602176123365437E-2</c:v>
                </c:pt>
                <c:pt idx="25">
                  <c:v>5.5445017078871416E-2</c:v>
                </c:pt>
                <c:pt idx="26">
                  <c:v>5.7908902627607006E-2</c:v>
                </c:pt>
                <c:pt idx="27">
                  <c:v>6.1042593391552734E-2</c:v>
                </c:pt>
                <c:pt idx="28">
                  <c:v>5.9008045395586468E-2</c:v>
                </c:pt>
                <c:pt idx="29">
                  <c:v>5.9970799628554096E-2</c:v>
                </c:pt>
                <c:pt idx="30">
                  <c:v>5.5916328405363092E-2</c:v>
                </c:pt>
                <c:pt idx="31">
                  <c:v>5.6975635564030354E-2</c:v>
                </c:pt>
                <c:pt idx="32">
                  <c:v>5.7236669293406886E-2</c:v>
                </c:pt>
                <c:pt idx="33">
                  <c:v>5.769784215946501E-2</c:v>
                </c:pt>
                <c:pt idx="34">
                  <c:v>5.9699813032338483E-2</c:v>
                </c:pt>
                <c:pt idx="35">
                  <c:v>5.9328405876448581E-2</c:v>
                </c:pt>
                <c:pt idx="36">
                  <c:v>5.9610409575052162E-2</c:v>
                </c:pt>
                <c:pt idx="37">
                  <c:v>6.0737359083449877E-2</c:v>
                </c:pt>
                <c:pt idx="38">
                  <c:v>6.2376013781376673E-2</c:v>
                </c:pt>
                <c:pt idx="39">
                  <c:v>6.2765520596845897E-2</c:v>
                </c:pt>
                <c:pt idx="40">
                  <c:v>6.0765750826610614E-2</c:v>
                </c:pt>
                <c:pt idx="41">
                  <c:v>6.0525498072711369E-2</c:v>
                </c:pt>
                <c:pt idx="42">
                  <c:v>6.0393833456763371E-2</c:v>
                </c:pt>
                <c:pt idx="43">
                  <c:v>5.8790920800196822E-2</c:v>
                </c:pt>
                <c:pt idx="44">
                  <c:v>5.2387031946131549E-2</c:v>
                </c:pt>
                <c:pt idx="45">
                  <c:v>6.0799725035755932E-2</c:v>
                </c:pt>
                <c:pt idx="46">
                  <c:v>6.8358651463941905E-2</c:v>
                </c:pt>
                <c:pt idx="47">
                  <c:v>6.8036009510623496E-2</c:v>
                </c:pt>
                <c:pt idx="48">
                  <c:v>6.8223076992208212E-2</c:v>
                </c:pt>
                <c:pt idx="49">
                  <c:v>6.851661399199574E-2</c:v>
                </c:pt>
                <c:pt idx="50">
                  <c:v>6.9317127525407085E-2</c:v>
                </c:pt>
                <c:pt idx="51">
                  <c:v>6.8947296652348805E-2</c:v>
                </c:pt>
                <c:pt idx="52">
                  <c:v>6.8834087328767946E-2</c:v>
                </c:pt>
                <c:pt idx="53">
                  <c:v>6.9616470693699486E-2</c:v>
                </c:pt>
                <c:pt idx="54">
                  <c:v>6.9778567554052762E-2</c:v>
                </c:pt>
                <c:pt idx="55">
                  <c:v>6.6174914383683239E-2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7-5843-ABC5-C3A2DBDDA265}"/>
            </c:ext>
          </c:extLst>
        </c:ser>
        <c:ser>
          <c:idx val="2"/>
          <c:order val="2"/>
          <c:tx>
            <c:strRef>
              <c:f>'OECD as % of GDP'!$A$4</c:f>
              <c:strCache>
                <c:ptCount val="1"/>
                <c:pt idx="0">
                  <c:v>Employer NICs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GDP'!$B$4:$BE$4</c:f>
              <c:numCache>
                <c:formatCode>0.00%</c:formatCode>
                <c:ptCount val="56"/>
                <c:pt idx="0">
                  <c:v>2.2851014684045538E-2</c:v>
                </c:pt>
                <c:pt idx="1">
                  <c:v>2.3364968021456569E-2</c:v>
                </c:pt>
                <c:pt idx="2">
                  <c:v>2.3828124999999999E-2</c:v>
                </c:pt>
                <c:pt idx="3">
                  <c:v>2.4521158129175949E-2</c:v>
                </c:pt>
                <c:pt idx="4">
                  <c:v>2.3409648237063901E-2</c:v>
                </c:pt>
                <c:pt idx="5">
                  <c:v>2.4866393638317018E-2</c:v>
                </c:pt>
                <c:pt idx="6">
                  <c:v>2.3874465987512323E-2</c:v>
                </c:pt>
                <c:pt idx="7">
                  <c:v>2.5097716519234724E-2</c:v>
                </c:pt>
                <c:pt idx="8">
                  <c:v>2.6134310507163399E-2</c:v>
                </c:pt>
                <c:pt idx="9">
                  <c:v>3.1650091287436351E-2</c:v>
                </c:pt>
                <c:pt idx="10">
                  <c:v>3.7227519812581218E-2</c:v>
                </c:pt>
                <c:pt idx="11">
                  <c:v>3.9134801081498652E-2</c:v>
                </c:pt>
                <c:pt idx="12">
                  <c:v>3.7754614894971353E-2</c:v>
                </c:pt>
                <c:pt idx="13">
                  <c:v>3.4647728116097572E-2</c:v>
                </c:pt>
                <c:pt idx="14">
                  <c:v>3.3233153073186257E-2</c:v>
                </c:pt>
                <c:pt idx="15">
                  <c:v>4.8161844860282112E-2</c:v>
                </c:pt>
                <c:pt idx="16">
                  <c:v>4.6661835479495331E-2</c:v>
                </c:pt>
                <c:pt idx="17">
                  <c:v>4.127008893743174E-2</c:v>
                </c:pt>
                <c:pt idx="18">
                  <c:v>3.8520004582029158E-2</c:v>
                </c:pt>
                <c:pt idx="19">
                  <c:v>3.5524260259521656E-2</c:v>
                </c:pt>
                <c:pt idx="20">
                  <c:v>3.2369751161308427E-2</c:v>
                </c:pt>
                <c:pt idx="21">
                  <c:v>3.3004233374196647E-2</c:v>
                </c:pt>
                <c:pt idx="22">
                  <c:v>3.157040562323863E-2</c:v>
                </c:pt>
                <c:pt idx="23">
                  <c:v>3.1614064506294087E-2</c:v>
                </c:pt>
                <c:pt idx="24">
                  <c:v>3.2029330358403711E-2</c:v>
                </c:pt>
                <c:pt idx="25">
                  <c:v>3.2458789000004873E-2</c:v>
                </c:pt>
                <c:pt idx="26">
                  <c:v>3.265449113070748E-2</c:v>
                </c:pt>
                <c:pt idx="27">
                  <c:v>3.2165969918324239E-2</c:v>
                </c:pt>
                <c:pt idx="28">
                  <c:v>3.2551777927865552E-2</c:v>
                </c:pt>
                <c:pt idx="29">
                  <c:v>3.1186426121449926E-2</c:v>
                </c:pt>
                <c:pt idx="30">
                  <c:v>2.8476289166659802E-2</c:v>
                </c:pt>
                <c:pt idx="31">
                  <c:v>2.8193526698373685E-2</c:v>
                </c:pt>
                <c:pt idx="32">
                  <c:v>2.8578933543472552E-2</c:v>
                </c:pt>
                <c:pt idx="33">
                  <c:v>2.8810314796635136E-2</c:v>
                </c:pt>
                <c:pt idx="34">
                  <c:v>3.0089867583808449E-2</c:v>
                </c:pt>
                <c:pt idx="35">
                  <c:v>3.1050278310064783E-2</c:v>
                </c:pt>
                <c:pt idx="36">
                  <c:v>3.1365762600197654E-2</c:v>
                </c:pt>
                <c:pt idx="37">
                  <c:v>3.0088298863910963E-2</c:v>
                </c:pt>
                <c:pt idx="38">
                  <c:v>3.17548010329664E-2</c:v>
                </c:pt>
                <c:pt idx="39">
                  <c:v>3.3163840392756057E-2</c:v>
                </c:pt>
                <c:pt idx="40">
                  <c:v>3.3362334695823087E-2</c:v>
                </c:pt>
                <c:pt idx="41">
                  <c:v>3.370324310762287E-2</c:v>
                </c:pt>
                <c:pt idx="42">
                  <c:v>3.4774931520582635E-2</c:v>
                </c:pt>
                <c:pt idx="43">
                  <c:v>3.5916109331455733E-2</c:v>
                </c:pt>
                <c:pt idx="44">
                  <c:v>3.5137580375495719E-2</c:v>
                </c:pt>
                <c:pt idx="45">
                  <c:v>3.4798294175627187E-2</c:v>
                </c:pt>
                <c:pt idx="46">
                  <c:v>3.5041601888032403E-2</c:v>
                </c:pt>
                <c:pt idx="47">
                  <c:v>3.540195236509578E-2</c:v>
                </c:pt>
                <c:pt idx="48">
                  <c:v>3.4835559130411343E-2</c:v>
                </c:pt>
                <c:pt idx="49">
                  <c:v>3.4295075490819144E-2</c:v>
                </c:pt>
                <c:pt idx="50">
                  <c:v>3.463720560250589E-2</c:v>
                </c:pt>
                <c:pt idx="51">
                  <c:v>3.5864325276029826E-2</c:v>
                </c:pt>
                <c:pt idx="52">
                  <c:v>3.7022714605920361E-2</c:v>
                </c:pt>
                <c:pt idx="53">
                  <c:v>3.6997056670302252E-2</c:v>
                </c:pt>
                <c:pt idx="54">
                  <c:v>3.7288973197155552E-2</c:v>
                </c:pt>
                <c:pt idx="55">
                  <c:v>3.9913562202213114E-2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7-5843-ABC5-C3A2DBDDA265}"/>
            </c:ext>
          </c:extLst>
        </c:ser>
        <c:ser>
          <c:idx val="3"/>
          <c:order val="3"/>
          <c:tx>
            <c:strRef>
              <c:f>'OECD as % of GDP'!$A$5</c:f>
              <c:strCache>
                <c:ptCount val="1"/>
                <c:pt idx="0">
                  <c:v>Employee NICs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GDP'!$B$5:$BE$5</c:f>
              <c:numCache>
                <c:formatCode>0.00%</c:formatCode>
                <c:ptCount val="56"/>
                <c:pt idx="0">
                  <c:v>2.1173623714458561E-2</c:v>
                </c:pt>
                <c:pt idx="1">
                  <c:v>2.0837631524654423E-2</c:v>
                </c:pt>
                <c:pt idx="2">
                  <c:v>2.0849609375000001E-2</c:v>
                </c:pt>
                <c:pt idx="3">
                  <c:v>2.1224944320712695E-2</c:v>
                </c:pt>
                <c:pt idx="4">
                  <c:v>2.0442228037999464E-2</c:v>
                </c:pt>
                <c:pt idx="5">
                  <c:v>2.1505573818662652E-2</c:v>
                </c:pt>
                <c:pt idx="6">
                  <c:v>2.0325336838646072E-2</c:v>
                </c:pt>
                <c:pt idx="7">
                  <c:v>2.1571105298733358E-2</c:v>
                </c:pt>
                <c:pt idx="8">
                  <c:v>2.1541084561162431E-2</c:v>
                </c:pt>
                <c:pt idx="9">
                  <c:v>2.2578047923069073E-2</c:v>
                </c:pt>
                <c:pt idx="10">
                  <c:v>2.3445650383439796E-2</c:v>
                </c:pt>
                <c:pt idx="11">
                  <c:v>2.405561993047509E-2</c:v>
                </c:pt>
                <c:pt idx="12">
                  <c:v>2.3339698705707616E-2</c:v>
                </c:pt>
                <c:pt idx="13">
                  <c:v>2.1066092725061797E-2</c:v>
                </c:pt>
                <c:pt idx="14">
                  <c:v>2.0666399733710254E-2</c:v>
                </c:pt>
                <c:pt idx="15">
                  <c:v>2.1505818664977354E-2</c:v>
                </c:pt>
                <c:pt idx="16">
                  <c:v>2.4349183343553155E-2</c:v>
                </c:pt>
                <c:pt idx="17">
                  <c:v>2.7190024897053734E-2</c:v>
                </c:pt>
                <c:pt idx="18">
                  <c:v>2.9142324636765832E-2</c:v>
                </c:pt>
                <c:pt idx="19">
                  <c:v>2.9399387800983438E-2</c:v>
                </c:pt>
                <c:pt idx="20">
                  <c:v>2.9429431004771137E-2</c:v>
                </c:pt>
                <c:pt idx="21">
                  <c:v>3.076934325426323E-2</c:v>
                </c:pt>
                <c:pt idx="22">
                  <c:v>2.7442895836303226E-2</c:v>
                </c:pt>
                <c:pt idx="23">
                  <c:v>2.6509221746004757E-2</c:v>
                </c:pt>
                <c:pt idx="24">
                  <c:v>2.495975372101562E-2</c:v>
                </c:pt>
                <c:pt idx="25">
                  <c:v>2.1595879630907967E-2</c:v>
                </c:pt>
                <c:pt idx="26">
                  <c:v>2.1340625897037807E-2</c:v>
                </c:pt>
                <c:pt idx="27">
                  <c:v>2.0982787092550994E-2</c:v>
                </c:pt>
                <c:pt idx="28">
                  <c:v>2.0838337567504174E-2</c:v>
                </c:pt>
                <c:pt idx="29">
                  <c:v>2.3291858786144853E-2</c:v>
                </c:pt>
                <c:pt idx="30">
                  <c:v>2.1931800404854963E-2</c:v>
                </c:pt>
                <c:pt idx="31">
                  <c:v>2.1106291987456807E-2</c:v>
                </c:pt>
                <c:pt idx="32">
                  <c:v>2.2650906225374311E-2</c:v>
                </c:pt>
                <c:pt idx="33">
                  <c:v>2.2590190795259351E-2</c:v>
                </c:pt>
                <c:pt idx="34">
                  <c:v>2.2671752494825691E-2</c:v>
                </c:pt>
                <c:pt idx="35">
                  <c:v>2.2059494479423302E-2</c:v>
                </c:pt>
                <c:pt idx="36">
                  <c:v>2.2168441857911496E-2</c:v>
                </c:pt>
                <c:pt idx="37">
                  <c:v>2.1350188730717513E-2</c:v>
                </c:pt>
                <c:pt idx="38">
                  <c:v>2.3129499724563518E-2</c:v>
                </c:pt>
                <c:pt idx="39">
                  <c:v>2.490020562309719E-2</c:v>
                </c:pt>
                <c:pt idx="40">
                  <c:v>2.5239081776663667E-2</c:v>
                </c:pt>
                <c:pt idx="41">
                  <c:v>2.5193119827784913E-2</c:v>
                </c:pt>
                <c:pt idx="42">
                  <c:v>2.366299394923306E-2</c:v>
                </c:pt>
                <c:pt idx="43">
                  <c:v>2.4027549946232803E-2</c:v>
                </c:pt>
                <c:pt idx="44">
                  <c:v>2.401271413284874E-2</c:v>
                </c:pt>
                <c:pt idx="45">
                  <c:v>2.4098598591430903E-2</c:v>
                </c:pt>
                <c:pt idx="46">
                  <c:v>2.447141537977798E-2</c:v>
                </c:pt>
                <c:pt idx="47">
                  <c:v>2.4044702267243846E-2</c:v>
                </c:pt>
                <c:pt idx="48">
                  <c:v>2.3299534469897819E-2</c:v>
                </c:pt>
                <c:pt idx="49">
                  <c:v>2.2842628695099537E-2</c:v>
                </c:pt>
                <c:pt idx="50">
                  <c:v>2.317516660667281E-2</c:v>
                </c:pt>
                <c:pt idx="51">
                  <c:v>2.3745783852506027E-2</c:v>
                </c:pt>
                <c:pt idx="52">
                  <c:v>2.4404026185772424E-2</c:v>
                </c:pt>
                <c:pt idx="53">
                  <c:v>2.4342699944719191E-2</c:v>
                </c:pt>
                <c:pt idx="54">
                  <c:v>2.5340575988586824E-2</c:v>
                </c:pt>
                <c:pt idx="55">
                  <c:v>2.6694109341730905E-2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07-5843-ABC5-C3A2DBDDA265}"/>
            </c:ext>
          </c:extLst>
        </c:ser>
        <c:ser>
          <c:idx val="4"/>
          <c:order val="4"/>
          <c:tx>
            <c:strRef>
              <c:f>'OECD as % of GDP'!$A$6</c:f>
              <c:strCache>
                <c:ptCount val="1"/>
                <c:pt idx="0">
                  <c:v>Corporation tax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GDP'!$B$6:$BE$6</c:f>
              <c:numCache>
                <c:formatCode>0.00%</c:formatCode>
                <c:ptCount val="56"/>
                <c:pt idx="0">
                  <c:v>1.3309134906231096E-2</c:v>
                </c:pt>
                <c:pt idx="1">
                  <c:v>3.6362698576439031E-3</c:v>
                </c:pt>
                <c:pt idx="2">
                  <c:v>2.8588867187499999E-2</c:v>
                </c:pt>
                <c:pt idx="3">
                  <c:v>2.8663697104677064E-2</c:v>
                </c:pt>
                <c:pt idx="4">
                  <c:v>2.7984421043954912E-2</c:v>
                </c:pt>
                <c:pt idx="5">
                  <c:v>3.0449394868781107E-2</c:v>
                </c:pt>
                <c:pt idx="6">
                  <c:v>2.5090371344068354E-2</c:v>
                </c:pt>
                <c:pt idx="7">
                  <c:v>2.0998030975401885E-2</c:v>
                </c:pt>
                <c:pt idx="8">
                  <c:v>2.4671094485584143E-2</c:v>
                </c:pt>
                <c:pt idx="9">
                  <c:v>3.2285134322942062E-2</c:v>
                </c:pt>
                <c:pt idx="10">
                  <c:v>2.1139520837527685E-2</c:v>
                </c:pt>
                <c:pt idx="11">
                  <c:v>1.6747779065276171E-2</c:v>
                </c:pt>
                <c:pt idx="12">
                  <c:v>2.0137120729896034E-2</c:v>
                </c:pt>
                <c:pt idx="13">
                  <c:v>2.1916728989569711E-2</c:v>
                </c:pt>
                <c:pt idx="14">
                  <c:v>2.3560853477927378E-2</c:v>
                </c:pt>
                <c:pt idx="15">
                  <c:v>2.0502104098364025E-2</c:v>
                </c:pt>
                <c:pt idx="16">
                  <c:v>1.6585837188992324E-2</c:v>
                </c:pt>
                <c:pt idx="17">
                  <c:v>1.8509975781340098E-2</c:v>
                </c:pt>
                <c:pt idx="18">
                  <c:v>1.8420995600632817E-2</c:v>
                </c:pt>
                <c:pt idx="19">
                  <c:v>2.0533454773941764E-2</c:v>
                </c:pt>
                <c:pt idx="20">
                  <c:v>2.4878623269184871E-2</c:v>
                </c:pt>
                <c:pt idx="21">
                  <c:v>3.0822961119736009E-2</c:v>
                </c:pt>
                <c:pt idx="22">
                  <c:v>3.1822617964098125E-2</c:v>
                </c:pt>
                <c:pt idx="23">
                  <c:v>3.381665171565322E-2</c:v>
                </c:pt>
                <c:pt idx="24">
                  <c:v>3.9593159544722804E-2</c:v>
                </c:pt>
                <c:pt idx="25">
                  <c:v>3.1070064790887371E-2</c:v>
                </c:pt>
                <c:pt idx="26">
                  <c:v>2.5990561233151122E-2</c:v>
                </c:pt>
                <c:pt idx="27">
                  <c:v>1.9294226163024238E-2</c:v>
                </c:pt>
                <c:pt idx="28">
                  <c:v>1.7233876004261486E-2</c:v>
                </c:pt>
                <c:pt idx="29">
                  <c:v>1.9562638554152193E-2</c:v>
                </c:pt>
                <c:pt idx="30">
                  <c:v>2.2750449610141839E-2</c:v>
                </c:pt>
                <c:pt idx="31">
                  <c:v>2.5758736422103794E-2</c:v>
                </c:pt>
                <c:pt idx="32">
                  <c:v>3.2081954294720258E-2</c:v>
                </c:pt>
                <c:pt idx="33">
                  <c:v>3.3450088092518704E-2</c:v>
                </c:pt>
                <c:pt idx="34">
                  <c:v>3.1037208872885073E-2</c:v>
                </c:pt>
                <c:pt idx="35">
                  <c:v>3.3325120905192081E-2</c:v>
                </c:pt>
                <c:pt idx="36">
                  <c:v>2.8750631382453058E-2</c:v>
                </c:pt>
                <c:pt idx="37">
                  <c:v>2.5535691281508094E-2</c:v>
                </c:pt>
                <c:pt idx="38">
                  <c:v>2.4137591666215562E-2</c:v>
                </c:pt>
                <c:pt idx="39">
                  <c:v>2.8016240353589753E-2</c:v>
                </c:pt>
                <c:pt idx="40">
                  <c:v>3.2457635757244238E-2</c:v>
                </c:pt>
                <c:pt idx="41">
                  <c:v>3.2449012353821492E-2</c:v>
                </c:pt>
                <c:pt idx="42">
                  <c:v>3.1545285026373063E-2</c:v>
                </c:pt>
                <c:pt idx="43">
                  <c:v>2.7178260434579885E-2</c:v>
                </c:pt>
                <c:pt idx="44">
                  <c:v>2.4394985382751064E-2</c:v>
                </c:pt>
                <c:pt idx="45">
                  <c:v>2.7647420622442836E-2</c:v>
                </c:pt>
                <c:pt idx="46">
                  <c:v>2.6167054485131083E-2</c:v>
                </c:pt>
                <c:pt idx="47">
                  <c:v>2.4019582070021091E-2</c:v>
                </c:pt>
                <c:pt idx="48">
                  <c:v>2.3523087776689343E-2</c:v>
                </c:pt>
                <c:pt idx="49">
                  <c:v>2.3845308232707533E-2</c:v>
                </c:pt>
                <c:pt idx="50">
                  <c:v>2.3083482797043822E-2</c:v>
                </c:pt>
                <c:pt idx="51">
                  <c:v>2.6232859680996555E-2</c:v>
                </c:pt>
                <c:pt idx="52">
                  <c:v>2.6687039608808572E-2</c:v>
                </c:pt>
                <c:pt idx="53">
                  <c:v>2.6060420432983223E-2</c:v>
                </c:pt>
                <c:pt idx="54">
                  <c:v>2.3141086136766065E-2</c:v>
                </c:pt>
                <c:pt idx="55">
                  <c:v>2.3371254034608258E-2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7-5843-ABC5-C3A2DBDDA265}"/>
            </c:ext>
          </c:extLst>
        </c:ser>
        <c:ser>
          <c:idx val="5"/>
          <c:order val="5"/>
          <c:tx>
            <c:strRef>
              <c:f>'OECD as % of GDP'!$A$7</c:f>
              <c:strCache>
                <c:ptCount val="1"/>
                <c:pt idx="0">
                  <c:v>Council tax/rates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GDP'!$B$7:$BE$7</c:f>
              <c:numCache>
                <c:formatCode>0.00%</c:formatCode>
                <c:ptCount val="56"/>
                <c:pt idx="0">
                  <c:v>1.4821536600120993E-2</c:v>
                </c:pt>
                <c:pt idx="1">
                  <c:v>1.5447699608004949E-2</c:v>
                </c:pt>
                <c:pt idx="2">
                  <c:v>1.5234375E-2</c:v>
                </c:pt>
                <c:pt idx="3">
                  <c:v>1.4476614699331848E-2</c:v>
                </c:pt>
                <c:pt idx="4">
                  <c:v>1.4177674284418983E-2</c:v>
                </c:pt>
                <c:pt idx="5">
                  <c:v>1.3461644414243999E-2</c:v>
                </c:pt>
                <c:pt idx="6">
                  <c:v>1.3802168912257639E-2</c:v>
                </c:pt>
                <c:pt idx="7">
                  <c:v>1.4032973814911687E-2</c:v>
                </c:pt>
                <c:pt idx="8">
                  <c:v>1.3703336132529203E-2</c:v>
                </c:pt>
                <c:pt idx="9">
                  <c:v>1.4004966943741991E-2</c:v>
                </c:pt>
                <c:pt idx="10">
                  <c:v>1.4678697585885024E-2</c:v>
                </c:pt>
                <c:pt idx="11">
                  <c:v>1.4275782155272306E-2</c:v>
                </c:pt>
                <c:pt idx="12">
                  <c:v>1.4434807977933376E-2</c:v>
                </c:pt>
                <c:pt idx="13">
                  <c:v>1.3947009356998908E-2</c:v>
                </c:pt>
                <c:pt idx="14">
                  <c:v>1.3695590299720685E-2</c:v>
                </c:pt>
                <c:pt idx="15">
                  <c:v>1.5166785275013677E-2</c:v>
                </c:pt>
                <c:pt idx="16">
                  <c:v>1.6559823104223576E-2</c:v>
                </c:pt>
                <c:pt idx="17">
                  <c:v>1.7896029360885166E-2</c:v>
                </c:pt>
                <c:pt idx="18">
                  <c:v>1.5383853300763774E-2</c:v>
                </c:pt>
                <c:pt idx="19">
                  <c:v>1.5178154525488114E-2</c:v>
                </c:pt>
                <c:pt idx="20">
                  <c:v>1.5063567046381518E-2</c:v>
                </c:pt>
                <c:pt idx="21">
                  <c:v>1.5817270314468782E-2</c:v>
                </c:pt>
                <c:pt idx="22">
                  <c:v>1.5948592545480467E-2</c:v>
                </c:pt>
                <c:pt idx="23">
                  <c:v>1.6414844695126361E-2</c:v>
                </c:pt>
                <c:pt idx="24">
                  <c:v>1.572958736972915E-2</c:v>
                </c:pt>
                <c:pt idx="25">
                  <c:v>3.8543187698664712E-3</c:v>
                </c:pt>
                <c:pt idx="26">
                  <c:v>2.0834426497686606E-4</c:v>
                </c:pt>
                <c:pt idx="27">
                  <c:v>1.8447714119939899E-4</c:v>
                </c:pt>
                <c:pt idx="28">
                  <c:v>8.6487296074513869E-3</c:v>
                </c:pt>
                <c:pt idx="29">
                  <c:v>1.1527168691189969E-2</c:v>
                </c:pt>
                <c:pt idx="30">
                  <c:v>1.0916498957280861E-2</c:v>
                </c:pt>
                <c:pt idx="31">
                  <c:v>1.1070635371142942E-2</c:v>
                </c:pt>
                <c:pt idx="32">
                  <c:v>1.1455739427370633E-2</c:v>
                </c:pt>
                <c:pt idx="33">
                  <c:v>1.2059198974777564E-2</c:v>
                </c:pt>
                <c:pt idx="34">
                  <c:v>1.2495287337749772E-2</c:v>
                </c:pt>
                <c:pt idx="35">
                  <c:v>1.2961949082945522E-2</c:v>
                </c:pt>
                <c:pt idx="36">
                  <c:v>1.3477105523223894E-2</c:v>
                </c:pt>
                <c:pt idx="37">
                  <c:v>1.4034189603012955E-2</c:v>
                </c:pt>
                <c:pt idx="38">
                  <c:v>1.4880734412365027E-2</c:v>
                </c:pt>
                <c:pt idx="39">
                  <c:v>1.5275617685256237E-2</c:v>
                </c:pt>
                <c:pt idx="40">
                  <c:v>1.5294629435808643E-2</c:v>
                </c:pt>
                <c:pt idx="41">
                  <c:v>1.5268722305212619E-2</c:v>
                </c:pt>
                <c:pt idx="42">
                  <c:v>1.5270182428521071E-2</c:v>
                </c:pt>
                <c:pt idx="43">
                  <c:v>1.5550014189002547E-2</c:v>
                </c:pt>
                <c:pt idx="44">
                  <c:v>1.6410582281194928E-2</c:v>
                </c:pt>
                <c:pt idx="45">
                  <c:v>1.6138582975255087E-2</c:v>
                </c:pt>
                <c:pt idx="46">
                  <c:v>1.5825161838663102E-2</c:v>
                </c:pt>
                <c:pt idx="47">
                  <c:v>1.5559917512282608E-2</c:v>
                </c:pt>
                <c:pt idx="48">
                  <c:v>1.5525159295773382E-2</c:v>
                </c:pt>
                <c:pt idx="49">
                  <c:v>1.531179683608444E-2</c:v>
                </c:pt>
                <c:pt idx="50">
                  <c:v>1.5291921770789432E-2</c:v>
                </c:pt>
                <c:pt idx="51">
                  <c:v>1.5339557790798873E-2</c:v>
                </c:pt>
                <c:pt idx="52">
                  <c:v>1.5598738759554649E-2</c:v>
                </c:pt>
                <c:pt idx="53">
                  <c:v>1.6216794161151037E-2</c:v>
                </c:pt>
                <c:pt idx="54">
                  <c:v>1.6474530692081792E-2</c:v>
                </c:pt>
                <c:pt idx="55">
                  <c:v>1.8229303530853357E-2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07-5843-ABC5-C3A2DBDDA265}"/>
            </c:ext>
          </c:extLst>
        </c:ser>
        <c:ser>
          <c:idx val="6"/>
          <c:order val="6"/>
          <c:tx>
            <c:strRef>
              <c:f>'OECD as % of GDP'!$A$8</c:f>
              <c:strCache>
                <c:ptCount val="1"/>
                <c:pt idx="0">
                  <c:v>Business rates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GDP'!$B$8:$BE$8</c:f>
              <c:numCache>
                <c:formatCode>0.00%</c:formatCode>
                <c:ptCount val="56"/>
                <c:pt idx="0">
                  <c:v>1.8946268492547987E-2</c:v>
                </c:pt>
                <c:pt idx="1">
                  <c:v>1.998658964307819E-2</c:v>
                </c:pt>
                <c:pt idx="2">
                  <c:v>2.0581054687499999E-2</c:v>
                </c:pt>
                <c:pt idx="3">
                  <c:v>0.02</c:v>
                </c:pt>
                <c:pt idx="4">
                  <c:v>2.0401013868568015E-2</c:v>
                </c:pt>
                <c:pt idx="5">
                  <c:v>2.0091458375420104E-2</c:v>
                </c:pt>
                <c:pt idx="6">
                  <c:v>2.0473217219848835E-2</c:v>
                </c:pt>
                <c:pt idx="7">
                  <c:v>2.0924559908308108E-2</c:v>
                </c:pt>
                <c:pt idx="8">
                  <c:v>2.0026974069267376E-2</c:v>
                </c:pt>
                <c:pt idx="9">
                  <c:v>2.1500742773550456E-2</c:v>
                </c:pt>
                <c:pt idx="10">
                  <c:v>2.2127862071490013E-2</c:v>
                </c:pt>
                <c:pt idx="11">
                  <c:v>2.0896098879876403E-2</c:v>
                </c:pt>
                <c:pt idx="12">
                  <c:v>0</c:v>
                </c:pt>
                <c:pt idx="13">
                  <c:v>1.874254266026501E-2</c:v>
                </c:pt>
                <c:pt idx="14">
                  <c:v>1.8331540380041776E-2</c:v>
                </c:pt>
                <c:pt idx="15">
                  <c:v>2.0477422592627633E-2</c:v>
                </c:pt>
                <c:pt idx="16">
                  <c:v>2.2870096809558319E-2</c:v>
                </c:pt>
                <c:pt idx="17">
                  <c:v>2.3882854952614187E-2</c:v>
                </c:pt>
                <c:pt idx="18">
                  <c:v>2.2424079182417393E-2</c:v>
                </c:pt>
                <c:pt idx="19">
                  <c:v>2.199477728522594E-2</c:v>
                </c:pt>
                <c:pt idx="20">
                  <c:v>2.1460927315600484E-2</c:v>
                </c:pt>
                <c:pt idx="21">
                  <c:v>2.1656743299594699E-2</c:v>
                </c:pt>
                <c:pt idx="22">
                  <c:v>2.1223120195629049E-2</c:v>
                </c:pt>
                <c:pt idx="23">
                  <c:v>2.0532725130015188E-2</c:v>
                </c:pt>
                <c:pt idx="24">
                  <c:v>2.0221990001977011E-2</c:v>
                </c:pt>
                <c:pt idx="25">
                  <c:v>1.8011184508659628E-2</c:v>
                </c:pt>
                <c:pt idx="26">
                  <c:v>1.8808085609430123E-2</c:v>
                </c:pt>
                <c:pt idx="27">
                  <c:v>1.8907419254057752E-2</c:v>
                </c:pt>
                <c:pt idx="28">
                  <c:v>1.7180183515275511E-2</c:v>
                </c:pt>
                <c:pt idx="29">
                  <c:v>1.6034707647384041E-2</c:v>
                </c:pt>
                <c:pt idx="30">
                  <c:v>1.4574543538375945E-2</c:v>
                </c:pt>
                <c:pt idx="31">
                  <c:v>1.4649523568086503E-2</c:v>
                </c:pt>
                <c:pt idx="32">
                  <c:v>1.4616233254531126E-2</c:v>
                </c:pt>
                <c:pt idx="33">
                  <c:v>1.4310396521624032E-2</c:v>
                </c:pt>
                <c:pt idx="34">
                  <c:v>1.4469796643815064E-2</c:v>
                </c:pt>
                <c:pt idx="35">
                  <c:v>1.4916506980563918E-2</c:v>
                </c:pt>
                <c:pt idx="36">
                  <c:v>1.5078511035467222E-2</c:v>
                </c:pt>
                <c:pt idx="37">
                  <c:v>1.5293797693132188E-2</c:v>
                </c:pt>
                <c:pt idx="38">
                  <c:v>1.4480316640502852E-2</c:v>
                </c:pt>
                <c:pt idx="39">
                  <c:v>1.4052050196628509E-2</c:v>
                </c:pt>
                <c:pt idx="40">
                  <c:v>1.3978082435655022E-2</c:v>
                </c:pt>
                <c:pt idx="41">
                  <c:v>1.3973437481939107E-2</c:v>
                </c:pt>
                <c:pt idx="42">
                  <c:v>1.3765090535125818E-2</c:v>
                </c:pt>
                <c:pt idx="43">
                  <c:v>1.4231160559732555E-2</c:v>
                </c:pt>
                <c:pt idx="44">
                  <c:v>1.5149372333328814E-2</c:v>
                </c:pt>
                <c:pt idx="45">
                  <c:v>1.5011578261137578E-2</c:v>
                </c:pt>
                <c:pt idx="46">
                  <c:v>1.5279425060883381E-2</c:v>
                </c:pt>
                <c:pt idx="47">
                  <c:v>1.5559333321649519E-2</c:v>
                </c:pt>
                <c:pt idx="48">
                  <c:v>1.5445960762462817E-2</c:v>
                </c:pt>
                <c:pt idx="49">
                  <c:v>1.5078840241158385E-2</c:v>
                </c:pt>
                <c:pt idx="50">
                  <c:v>1.5018433134112054E-2</c:v>
                </c:pt>
                <c:pt idx="51">
                  <c:v>1.4857783980845354E-2</c:v>
                </c:pt>
                <c:pt idx="52">
                  <c:v>1.4784240004988503E-2</c:v>
                </c:pt>
                <c:pt idx="53">
                  <c:v>1.4788550895698556E-2</c:v>
                </c:pt>
                <c:pt idx="54">
                  <c:v>1.4523937600860678E-2</c:v>
                </c:pt>
                <c:pt idx="55">
                  <c:v>1.1476587316806175E-2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7-5843-ABC5-C3A2DBDDA265}"/>
            </c:ext>
          </c:extLst>
        </c:ser>
        <c:ser>
          <c:idx val="7"/>
          <c:order val="7"/>
          <c:tx>
            <c:strRef>
              <c:f>'OECD as % of GDP'!$A$9</c:f>
              <c:strCache>
                <c:ptCount val="1"/>
                <c:pt idx="0">
                  <c:v>Excise duties</c:v>
                </c:pt>
              </c:strCache>
            </c:strRef>
          </c:tx>
          <c:spPr>
            <a:solidFill>
              <a:schemeClr val="accent2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GDP'!$B$9:$BE$9</c:f>
              <c:numCache>
                <c:formatCode>0.00%</c:formatCode>
                <c:ptCount val="56"/>
                <c:pt idx="0">
                  <c:v>6.5528240664356821E-2</c:v>
                </c:pt>
                <c:pt idx="1">
                  <c:v>6.5736538064782343E-2</c:v>
                </c:pt>
                <c:pt idx="2">
                  <c:v>6.5771484374999994E-2</c:v>
                </c:pt>
                <c:pt idx="3">
                  <c:v>6.5612472160356344E-2</c:v>
                </c:pt>
                <c:pt idx="4">
                  <c:v>6.7962165392461929E-2</c:v>
                </c:pt>
                <c:pt idx="5">
                  <c:v>6.2882224385227087E-2</c:v>
                </c:pt>
                <c:pt idx="6">
                  <c:v>5.7246138678935257E-2</c:v>
                </c:pt>
                <c:pt idx="7">
                  <c:v>5.5044523466658828E-2</c:v>
                </c:pt>
                <c:pt idx="8">
                  <c:v>4.8311575947273332E-2</c:v>
                </c:pt>
                <c:pt idx="9">
                  <c:v>4.579113888164385E-2</c:v>
                </c:pt>
                <c:pt idx="10">
                  <c:v>4.3239928985852077E-2</c:v>
                </c:pt>
                <c:pt idx="11">
                  <c:v>4.488219389725763E-2</c:v>
                </c:pt>
                <c:pt idx="12">
                  <c:v>4.5399692340335245E-2</c:v>
                </c:pt>
                <c:pt idx="13">
                  <c:v>4.0950429028961594E-2</c:v>
                </c:pt>
                <c:pt idx="14">
                  <c:v>3.8978643755457246E-2</c:v>
                </c:pt>
                <c:pt idx="15">
                  <c:v>3.544264223746077E-2</c:v>
                </c:pt>
                <c:pt idx="16">
                  <c:v>3.9418771020309572E-2</c:v>
                </c:pt>
                <c:pt idx="17">
                  <c:v>4.0374609075552723E-2</c:v>
                </c:pt>
                <c:pt idx="18">
                  <c:v>3.9665511871480277E-2</c:v>
                </c:pt>
                <c:pt idx="19">
                  <c:v>4.0043695560692441E-2</c:v>
                </c:pt>
                <c:pt idx="20">
                  <c:v>3.9184159516958646E-2</c:v>
                </c:pt>
                <c:pt idx="21">
                  <c:v>3.900455995574089E-2</c:v>
                </c:pt>
                <c:pt idx="22">
                  <c:v>3.6687026416501269E-2</c:v>
                </c:pt>
                <c:pt idx="23">
                  <c:v>3.5307844298387056E-2</c:v>
                </c:pt>
                <c:pt idx="24">
                  <c:v>3.2516522156635697E-2</c:v>
                </c:pt>
                <c:pt idx="25">
                  <c:v>3.2008874841027629E-2</c:v>
                </c:pt>
                <c:pt idx="26">
                  <c:v>3.314062774898683E-2</c:v>
                </c:pt>
                <c:pt idx="27">
                  <c:v>3.3168692443875804E-2</c:v>
                </c:pt>
                <c:pt idx="28">
                  <c:v>3.3939304880082059E-2</c:v>
                </c:pt>
                <c:pt idx="29">
                  <c:v>3.5181348262738929E-2</c:v>
                </c:pt>
                <c:pt idx="30">
                  <c:v>3.3130592191545093E-2</c:v>
                </c:pt>
                <c:pt idx="31">
                  <c:v>3.3258199092878041E-2</c:v>
                </c:pt>
                <c:pt idx="32">
                  <c:v>3.3577094825321771E-2</c:v>
                </c:pt>
                <c:pt idx="33">
                  <c:v>3.4624320755038622E-2</c:v>
                </c:pt>
                <c:pt idx="34">
                  <c:v>3.5120874977879336E-2</c:v>
                </c:pt>
                <c:pt idx="35">
                  <c:v>3.4049639565653801E-2</c:v>
                </c:pt>
                <c:pt idx="36">
                  <c:v>3.2175689030416163E-2</c:v>
                </c:pt>
                <c:pt idx="37">
                  <c:v>3.1548299150185526E-2</c:v>
                </c:pt>
                <c:pt idx="38">
                  <c:v>3.0301993013784556E-2</c:v>
                </c:pt>
                <c:pt idx="39">
                  <c:v>2.9937174515487767E-2</c:v>
                </c:pt>
                <c:pt idx="40">
                  <c:v>2.8202389310270071E-2</c:v>
                </c:pt>
                <c:pt idx="41">
                  <c:v>2.6816815448770296E-2</c:v>
                </c:pt>
                <c:pt idx="42">
                  <c:v>2.6147980221009844E-2</c:v>
                </c:pt>
                <c:pt idx="43">
                  <c:v>2.6250598549386852E-2</c:v>
                </c:pt>
                <c:pt idx="44">
                  <c:v>2.8334925183062718E-2</c:v>
                </c:pt>
                <c:pt idx="45">
                  <c:v>2.8302139378727754E-2</c:v>
                </c:pt>
                <c:pt idx="46">
                  <c:v>2.7807276610842091E-2</c:v>
                </c:pt>
                <c:pt idx="47">
                  <c:v>2.7347716106719946E-2</c:v>
                </c:pt>
                <c:pt idx="48">
                  <c:v>2.616809411257201E-2</c:v>
                </c:pt>
                <c:pt idx="49">
                  <c:v>2.5294577371648429E-2</c:v>
                </c:pt>
                <c:pt idx="50">
                  <c:v>2.4636898253371332E-2</c:v>
                </c:pt>
                <c:pt idx="51">
                  <c:v>2.4039059272717066E-2</c:v>
                </c:pt>
                <c:pt idx="52">
                  <c:v>2.3539255697986761E-2</c:v>
                </c:pt>
                <c:pt idx="53">
                  <c:v>2.2936400920350809E-2</c:v>
                </c:pt>
                <c:pt idx="54">
                  <c:v>2.222260298216195E-2</c:v>
                </c:pt>
                <c:pt idx="55">
                  <c:v>2.1146863291823682E-2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07-5843-ABC5-C3A2DBDDA265}"/>
            </c:ext>
          </c:extLst>
        </c:ser>
        <c:ser>
          <c:idx val="8"/>
          <c:order val="8"/>
          <c:tx>
            <c:strRef>
              <c:f>'OECD as % of GDP'!$A$10</c:f>
              <c:strCache>
                <c:ptCount val="1"/>
                <c:pt idx="0">
                  <c:v>Deleted</c:v>
                </c:pt>
              </c:strCache>
            </c:strRef>
          </c:tx>
          <c:spPr>
            <a:solidFill>
              <a:schemeClr val="accent3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GDP'!$B$10:$BE$10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07-5843-ABC5-C3A2DBDDA265}"/>
            </c:ext>
          </c:extLst>
        </c:ser>
        <c:ser>
          <c:idx val="9"/>
          <c:order val="9"/>
          <c:tx>
            <c:strRef>
              <c:f>'OECD as % of GDP'!$A$11</c:f>
              <c:strCache>
                <c:ptCount val="1"/>
                <c:pt idx="0">
                  <c:v>Stamp duties</c:v>
                </c:pt>
              </c:strCache>
            </c:strRef>
          </c:tx>
          <c:spPr>
            <a:solidFill>
              <a:schemeClr val="accent4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GDP'!$B$11:$BE$11</c:f>
              <c:numCache>
                <c:formatCode>0.00%</c:formatCode>
                <c:ptCount val="56"/>
                <c:pt idx="0">
                  <c:v>2.0898641588296758E-3</c:v>
                </c:pt>
                <c:pt idx="1">
                  <c:v>2.0115535382710954E-3</c:v>
                </c:pt>
                <c:pt idx="2">
                  <c:v>2.2460937499999998E-3</c:v>
                </c:pt>
                <c:pt idx="3">
                  <c:v>2.6280623608017817E-3</c:v>
                </c:pt>
                <c:pt idx="4">
                  <c:v>2.5346714200342076E-3</c:v>
                </c:pt>
                <c:pt idx="5">
                  <c:v>2.2772768176892986E-3</c:v>
                </c:pt>
                <c:pt idx="6">
                  <c:v>2.3167926388432468E-3</c:v>
                </c:pt>
                <c:pt idx="7">
                  <c:v>3.2915038058012754E-3</c:v>
                </c:pt>
                <c:pt idx="8">
                  <c:v>2.6083416036847599E-3</c:v>
                </c:pt>
                <c:pt idx="9">
                  <c:v>2.0298697027771795E-3</c:v>
                </c:pt>
                <c:pt idx="10">
                  <c:v>2.4342478540183392E-3</c:v>
                </c:pt>
                <c:pt idx="11">
                  <c:v>2.1320973348783316E-3</c:v>
                </c:pt>
                <c:pt idx="12">
                  <c:v>2.2610333121154255E-3</c:v>
                </c:pt>
                <c:pt idx="13">
                  <c:v>2.4834011749056591E-3</c:v>
                </c:pt>
                <c:pt idx="14">
                  <c:v>2.7207865195640951E-3</c:v>
                </c:pt>
                <c:pt idx="15">
                  <c:v>2.5915581023212954E-3</c:v>
                </c:pt>
                <c:pt idx="16">
                  <c:v>2.8466841332664404E-3</c:v>
                </c:pt>
                <c:pt idx="17">
                  <c:v>2.8221183525884114E-3</c:v>
                </c:pt>
                <c:pt idx="18">
                  <c:v>3.3405469332912284E-3</c:v>
                </c:pt>
                <c:pt idx="19">
                  <c:v>2.7554720331117808E-3</c:v>
                </c:pt>
                <c:pt idx="20">
                  <c:v>3.0399920262504229E-3</c:v>
                </c:pt>
                <c:pt idx="21">
                  <c:v>4.1431986956235638E-3</c:v>
                </c:pt>
                <c:pt idx="22">
                  <c:v>5.1648701106444574E-3</c:v>
                </c:pt>
                <c:pt idx="23">
                  <c:v>4.5810686945322292E-3</c:v>
                </c:pt>
                <c:pt idx="24">
                  <c:v>3.7545541842008644E-3</c:v>
                </c:pt>
                <c:pt idx="25">
                  <c:v>2.8505391660832943E-3</c:v>
                </c:pt>
                <c:pt idx="26">
                  <c:v>2.7609473336563956E-3</c:v>
                </c:pt>
                <c:pt idx="27">
                  <c:v>1.8209679099037447E-3</c:v>
                </c:pt>
                <c:pt idx="28">
                  <c:v>2.3101899866333963E-3</c:v>
                </c:pt>
                <c:pt idx="29">
                  <c:v>2.4570716965737873E-3</c:v>
                </c:pt>
                <c:pt idx="30">
                  <c:v>2.2583426352741358E-3</c:v>
                </c:pt>
                <c:pt idx="31">
                  <c:v>2.4932076074796229E-3</c:v>
                </c:pt>
                <c:pt idx="32">
                  <c:v>3.389545573942737E-3</c:v>
                </c:pt>
                <c:pt idx="33">
                  <c:v>4.4632874302956036E-3</c:v>
                </c:pt>
                <c:pt idx="34">
                  <c:v>5.7706068370149809E-3</c:v>
                </c:pt>
                <c:pt idx="35">
                  <c:v>7.6348206953189158E-3</c:v>
                </c:pt>
                <c:pt idx="36">
                  <c:v>6.4513011968815202E-3</c:v>
                </c:pt>
                <c:pt idx="37">
                  <c:v>6.2567832337406563E-3</c:v>
                </c:pt>
                <c:pt idx="38">
                  <c:v>5.7762054724292862E-3</c:v>
                </c:pt>
                <c:pt idx="39">
                  <c:v>6.7432838517175863E-3</c:v>
                </c:pt>
                <c:pt idx="40">
                  <c:v>7.1139480760754551E-3</c:v>
                </c:pt>
                <c:pt idx="41">
                  <c:v>8.8895295430330337E-3</c:v>
                </c:pt>
                <c:pt idx="42">
                  <c:v>9.4651975796932256E-3</c:v>
                </c:pt>
                <c:pt idx="43">
                  <c:v>5.9769993437193058E-3</c:v>
                </c:pt>
                <c:pt idx="44">
                  <c:v>4.6115208590434822E-3</c:v>
                </c:pt>
                <c:pt idx="45">
                  <c:v>5.6649109884204935E-3</c:v>
                </c:pt>
                <c:pt idx="46">
                  <c:v>5.3194276871663315E-3</c:v>
                </c:pt>
                <c:pt idx="47">
                  <c:v>5.2098120658733357E-3</c:v>
                </c:pt>
                <c:pt idx="48">
                  <c:v>6.4819225135030693E-3</c:v>
                </c:pt>
                <c:pt idx="49">
                  <c:v>7.5517657465775778E-3</c:v>
                </c:pt>
                <c:pt idx="50">
                  <c:v>7.184155787462343E-3</c:v>
                </c:pt>
                <c:pt idx="51">
                  <c:v>8.0337412117639038E-3</c:v>
                </c:pt>
                <c:pt idx="52">
                  <c:v>8.2663164402585702E-3</c:v>
                </c:pt>
                <c:pt idx="53">
                  <c:v>7.7757317237154688E-3</c:v>
                </c:pt>
                <c:pt idx="54">
                  <c:v>7.1972646606730051E-3</c:v>
                </c:pt>
                <c:pt idx="55">
                  <c:v>6.2437294008301919E-3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07-5843-ABC5-C3A2DBDDA265}"/>
            </c:ext>
          </c:extLst>
        </c:ser>
        <c:ser>
          <c:idx val="10"/>
          <c:order val="10"/>
          <c:tx>
            <c:strRef>
              <c:f>'OECD as % of GDP'!$A$12</c:f>
              <c:strCache>
                <c:ptCount val="1"/>
                <c:pt idx="0">
                  <c:v>CGT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907-5843-ABC5-C3A2DBDD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GDP'!$B$12:$BE$12</c:f>
              <c:numCache>
                <c:formatCode>0.00%</c:formatCode>
                <c:ptCount val="56"/>
                <c:pt idx="0">
                  <c:v>8.2494637848539842E-5</c:v>
                </c:pt>
                <c:pt idx="1">
                  <c:v>1.8052403548586755E-4</c:v>
                </c:pt>
                <c:pt idx="2">
                  <c:v>5.3710937500000004E-4</c:v>
                </c:pt>
                <c:pt idx="3">
                  <c:v>1.1358574610244988E-3</c:v>
                </c:pt>
                <c:pt idx="4">
                  <c:v>3.2147052156531416E-3</c:v>
                </c:pt>
                <c:pt idx="5">
                  <c:v>4.8483958054030222E-3</c:v>
                </c:pt>
                <c:pt idx="6">
                  <c:v>4.0256325994084781E-3</c:v>
                </c:pt>
                <c:pt idx="7">
                  <c:v>4.0556029035765714E-3</c:v>
                </c:pt>
                <c:pt idx="8">
                  <c:v>4.7968038272641683E-3</c:v>
                </c:pt>
                <c:pt idx="9">
                  <c:v>5.6246668859077139E-3</c:v>
                </c:pt>
                <c:pt idx="10">
                  <c:v>4.4658381682742467E-3</c:v>
                </c:pt>
                <c:pt idx="11">
                  <c:v>3.2444959443800698E-3</c:v>
                </c:pt>
                <c:pt idx="12">
                  <c:v>2.6721302779545938E-3</c:v>
                </c:pt>
                <c:pt idx="13">
                  <c:v>2.3749307787603543E-3</c:v>
                </c:pt>
                <c:pt idx="14">
                  <c:v>2.5519433844847631E-3</c:v>
                </c:pt>
                <c:pt idx="15">
                  <c:v>2.02388347038425E-3</c:v>
                </c:pt>
                <c:pt idx="16">
                  <c:v>1.809837040340413E-3</c:v>
                </c:pt>
                <c:pt idx="17">
                  <c:v>2.008045750880216E-3</c:v>
                </c:pt>
                <c:pt idx="18">
                  <c:v>1.9907059111272103E-3</c:v>
                </c:pt>
                <c:pt idx="19">
                  <c:v>2.0003112876355398E-3</c:v>
                </c:pt>
                <c:pt idx="20">
                  <c:v>2.2426170685453943E-3</c:v>
                </c:pt>
                <c:pt idx="21">
                  <c:v>2.366497607912047E-3</c:v>
                </c:pt>
                <c:pt idx="22">
                  <c:v>2.6975754718015638E-3</c:v>
                </c:pt>
                <c:pt idx="23">
                  <c:v>4.2449151896433454E-3</c:v>
                </c:pt>
                <c:pt idx="24">
                  <c:v>3.5339057248566668E-3</c:v>
                </c:pt>
                <c:pt idx="25">
                  <c:v>3.0730598873103089E-3</c:v>
                </c:pt>
                <c:pt idx="26">
                  <c:v>2.0973322674337851E-3</c:v>
                </c:pt>
                <c:pt idx="27">
                  <c:v>1.5963223589270572E-3</c:v>
                </c:pt>
                <c:pt idx="28">
                  <c:v>1.1091737856313247E-3</c:v>
                </c:pt>
                <c:pt idx="29">
                  <c:v>1.1017235733954557E-3</c:v>
                </c:pt>
                <c:pt idx="30">
                  <c:v>1.0021395444028977E-3</c:v>
                </c:pt>
                <c:pt idx="31">
                  <c:v>1.0713518101106072E-3</c:v>
                </c:pt>
                <c:pt idx="32">
                  <c:v>5.0643551352771207E-4</c:v>
                </c:pt>
                <c:pt idx="33">
                  <c:v>1.4640304759001533E-3</c:v>
                </c:pt>
                <c:pt idx="34">
                  <c:v>1.8956443459594212E-3</c:v>
                </c:pt>
                <c:pt idx="35">
                  <c:v>2.0175198467013412E-3</c:v>
                </c:pt>
                <c:pt idx="36">
                  <c:v>2.9867135170747777E-3</c:v>
                </c:pt>
                <c:pt idx="37">
                  <c:v>2.3743949292354531E-3</c:v>
                </c:pt>
                <c:pt idx="38">
                  <c:v>1.2147863217925978E-3</c:v>
                </c:pt>
                <c:pt idx="39">
                  <c:v>1.7427487307005377E-3</c:v>
                </c:pt>
                <c:pt idx="40">
                  <c:v>1.6740390427253239E-3</c:v>
                </c:pt>
                <c:pt idx="41">
                  <c:v>1.9541462373165778E-3</c:v>
                </c:pt>
                <c:pt idx="42">
                  <c:v>2.4888670415921504E-3</c:v>
                </c:pt>
                <c:pt idx="43">
                  <c:v>3.3273368280437613E-3</c:v>
                </c:pt>
                <c:pt idx="44">
                  <c:v>5.0467771339342974E-3</c:v>
                </c:pt>
                <c:pt idx="45">
                  <c:v>1.567221472615342E-3</c:v>
                </c:pt>
                <c:pt idx="46">
                  <c:v>2.1684905077339815E-3</c:v>
                </c:pt>
                <c:pt idx="47">
                  <c:v>2.5318822038007441E-3</c:v>
                </c:pt>
                <c:pt idx="48">
                  <c:v>2.1917211133179351E-3</c:v>
                </c:pt>
                <c:pt idx="49">
                  <c:v>2.1009034851165427E-3</c:v>
                </c:pt>
                <c:pt idx="50">
                  <c:v>2.9078353713011965E-3</c:v>
                </c:pt>
                <c:pt idx="51">
                  <c:v>3.539358062717826E-3</c:v>
                </c:pt>
                <c:pt idx="52">
                  <c:v>4.0497748164719195E-3</c:v>
                </c:pt>
                <c:pt idx="53">
                  <c:v>3.6404095262285042E-3</c:v>
                </c:pt>
                <c:pt idx="54">
                  <c:v>4.1424176442552869E-3</c:v>
                </c:pt>
                <c:pt idx="55">
                  <c:v>4.8545505078267963E-3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07-5843-ABC5-C3A2DBDDA265}"/>
            </c:ext>
          </c:extLst>
        </c:ser>
        <c:ser>
          <c:idx val="11"/>
          <c:order val="11"/>
          <c:tx>
            <c:strRef>
              <c:f>'OECD as % of GDP'!$A$13</c:f>
              <c:strCache>
                <c:ptCount val="1"/>
                <c:pt idx="0">
                  <c:v>IPT</c:v>
                </c:pt>
              </c:strCache>
            </c:strRef>
          </c:tx>
          <c:spPr>
            <a:solidFill>
              <a:schemeClr val="accent6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GDP'!$B$13:$BE$13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B-6907-5843-ABC5-C3A2DBDDA265}"/>
            </c:ext>
          </c:extLst>
        </c:ser>
        <c:ser>
          <c:idx val="12"/>
          <c:order val="12"/>
          <c:tx>
            <c:strRef>
              <c:f>'OECD as % of GDP'!$A$14</c:f>
              <c:strCache>
                <c:ptCount val="1"/>
                <c:pt idx="0">
                  <c:v>IHT/estate taxes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GDP'!$B$14:$BE$14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C-6907-5843-ABC5-C3A2DBDDA265}"/>
            </c:ext>
          </c:extLst>
        </c:ser>
        <c:ser>
          <c:idx val="13"/>
          <c:order val="13"/>
          <c:tx>
            <c:strRef>
              <c:f>'OECD as % of GDP'!$A$15</c:f>
              <c:strCache>
                <c:ptCount val="1"/>
                <c:pt idx="0">
                  <c:v>Import duties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GDP'!$B$15:$BE$15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D-6907-5843-ABC5-C3A2DBDDA265}"/>
            </c:ext>
          </c:extLst>
        </c:ser>
        <c:ser>
          <c:idx val="14"/>
          <c:order val="14"/>
          <c:tx>
            <c:strRef>
              <c:f>'OECD as % of GDP'!$A$16</c:f>
              <c:strCache>
                <c:ptCount val="1"/>
                <c:pt idx="0">
                  <c:v>Bank levy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GDP'!$B$16:$BE$16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E-6907-5843-ABC5-C3A2DBDDA265}"/>
            </c:ext>
          </c:extLst>
        </c:ser>
        <c:ser>
          <c:idx val="15"/>
          <c:order val="15"/>
          <c:tx>
            <c:strRef>
              <c:f>'OECD as % of GDP'!$A$17</c:f>
              <c:strCache>
                <c:ptCount val="1"/>
                <c:pt idx="0">
                  <c:v>Gaming duties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GDP'!$B$17:$BE$17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F-6907-5843-ABC5-C3A2DBDDA265}"/>
            </c:ext>
          </c:extLst>
        </c:ser>
        <c:ser>
          <c:idx val="16"/>
          <c:order val="16"/>
          <c:tx>
            <c:strRef>
              <c:f>'OECD as % of GDP'!$A$18</c:f>
              <c:strCache>
                <c:ptCount val="1"/>
                <c:pt idx="0">
                  <c:v>Climate change levy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GDP'!$B$18:$BE$18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10-6907-5843-ABC5-C3A2DBDDA265}"/>
            </c:ext>
          </c:extLst>
        </c:ser>
        <c:ser>
          <c:idx val="17"/>
          <c:order val="17"/>
          <c:tx>
            <c:strRef>
              <c:f>'OECD as % of GDP'!$A$19</c:f>
              <c:strCache>
                <c:ptCount val="1"/>
                <c:pt idx="0">
                  <c:v>APT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GDP'!$B$19:$BE$19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11-6907-5843-ABC5-C3A2DBDDA265}"/>
            </c:ext>
          </c:extLst>
        </c:ser>
        <c:ser>
          <c:idx val="18"/>
          <c:order val="18"/>
          <c:tx>
            <c:strRef>
              <c:f>'OECD as % of GDP'!$A$20</c:f>
              <c:strCache>
                <c:ptCount val="1"/>
                <c:pt idx="0">
                  <c:v>Landfill tax</c:v>
                </c:pt>
              </c:strCache>
            </c:strRef>
          </c:tx>
          <c:spPr>
            <a:solidFill>
              <a:schemeClr val="accent1">
                <a:lumMod val="8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GDP'!$B$20:$BE$20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12-6907-5843-ABC5-C3A2DBDDA265}"/>
            </c:ext>
          </c:extLst>
        </c:ser>
        <c:ser>
          <c:idx val="19"/>
          <c:order val="19"/>
          <c:tx>
            <c:strRef>
              <c:f>'OECD as % of GDP'!$A$21</c:f>
              <c:strCache>
                <c:ptCount val="1"/>
                <c:pt idx="0">
                  <c:v>Aggregates levy</c:v>
                </c:pt>
              </c:strCache>
            </c:strRef>
          </c:tx>
          <c:spPr>
            <a:solidFill>
              <a:schemeClr val="accent2">
                <a:lumMod val="80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GDP'!$B$21:$BE$21</c:f>
              <c:numCache>
                <c:formatCode>0.00%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13-6907-5843-ABC5-C3A2DBDDA265}"/>
            </c:ext>
          </c:extLst>
        </c:ser>
        <c:ser>
          <c:idx val="20"/>
          <c:order val="20"/>
          <c:tx>
            <c:strRef>
              <c:f>'OECD as % of GDP'!$A$22</c:f>
              <c:strCache>
                <c:ptCount val="1"/>
                <c:pt idx="0">
                  <c:v>Oil/gas taxes</c:v>
                </c:pt>
              </c:strCache>
            </c:strRef>
          </c:tx>
          <c:spPr>
            <a:solidFill>
              <a:schemeClr val="accent3">
                <a:lumMod val="8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8B-A749-A390-D9388114B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GDP'!$B$22:$BE$22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7.400338136628588E-3</c:v>
                </c:pt>
                <c:pt idx="16">
                  <c:v>1.4894921679023359E-2</c:v>
                </c:pt>
                <c:pt idx="17">
                  <c:v>1.7078564790003189E-2</c:v>
                </c:pt>
                <c:pt idx="18">
                  <c:v>1.8944213795003734E-2</c:v>
                </c:pt>
                <c:pt idx="19">
                  <c:v>1.9809999250603838E-2</c:v>
                </c:pt>
                <c:pt idx="20">
                  <c:v>1.9328473892527499E-2</c:v>
                </c:pt>
                <c:pt idx="21">
                  <c:v>6.5755000475249265E-3</c:v>
                </c:pt>
                <c:pt idx="22">
                  <c:v>3.8467864858048317E-3</c:v>
                </c:pt>
                <c:pt idx="23">
                  <c:v>2.9413431677777326E-3</c:v>
                </c:pt>
                <c:pt idx="24">
                  <c:v>1.7704832377778408E-3</c:v>
                </c:pt>
                <c:pt idx="25">
                  <c:v>1.5284087494497891E-3</c:v>
                </c:pt>
                <c:pt idx="26">
                  <c:v>-1.6204553942645138E-4</c:v>
                </c:pt>
                <c:pt idx="27">
                  <c:v>1.0414032164482201E-5</c:v>
                </c:pt>
                <c:pt idx="28">
                  <c:v>5.3833785009622264E-4</c:v>
                </c:pt>
                <c:pt idx="29">
                  <c:v>1.1003816445606257E-3</c:v>
                </c:pt>
                <c:pt idx="30">
                  <c:v>9.7861514195212536E-4</c:v>
                </c:pt>
                <c:pt idx="31">
                  <c:v>1.4946019079320816E-3</c:v>
                </c:pt>
                <c:pt idx="32">
                  <c:v>1.5413711583924349E-3</c:v>
                </c:pt>
                <c:pt idx="33">
                  <c:v>6.63827517154727E-4</c:v>
                </c:pt>
                <c:pt idx="34">
                  <c:v>4.5395440451184515E-4</c:v>
                </c:pt>
                <c:pt idx="35">
                  <c:v>1.4052377041700883E-3</c:v>
                </c:pt>
                <c:pt idx="36">
                  <c:v>1.3405073020753267E-3</c:v>
                </c:pt>
                <c:pt idx="37">
                  <c:v>7.9651688051657398E-4</c:v>
                </c:pt>
                <c:pt idx="38">
                  <c:v>9.1228383012733759E-4</c:v>
                </c:pt>
                <c:pt idx="39">
                  <c:v>8.8503702961534282E-4</c:v>
                </c:pt>
                <c:pt idx="40">
                  <c:v>1.2914220574025978E-3</c:v>
                </c:pt>
                <c:pt idx="41">
                  <c:v>1.7311260682700094E-3</c:v>
                </c:pt>
                <c:pt idx="42">
                  <c:v>8.9710462232024755E-4</c:v>
                </c:pt>
                <c:pt idx="43">
                  <c:v>1.6756236711574389E-3</c:v>
                </c:pt>
                <c:pt idx="44">
                  <c:v>6.7613252197430695E-4</c:v>
                </c:pt>
                <c:pt idx="45">
                  <c:v>8.3996097201354642E-4</c:v>
                </c:pt>
                <c:pt idx="46">
                  <c:v>1.069186292007727E-3</c:v>
                </c:pt>
                <c:pt idx="47">
                  <c:v>1.2303054732820413E-3</c:v>
                </c:pt>
                <c:pt idx="48">
                  <c:v>7.2795247638647988E-4</c:v>
                </c:pt>
                <c:pt idx="49">
                  <c:v>3.0488328552534392E-4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907-5843-ABC5-C3A2DBDDA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5779007"/>
        <c:axId val="895780655"/>
      </c:barChart>
      <c:lineChart>
        <c:grouping val="standard"/>
        <c:varyColors val="0"/>
        <c:ser>
          <c:idx val="21"/>
          <c:order val="21"/>
          <c:tx>
            <c:strRef>
              <c:f>'OECD as % of GDP'!$A$23</c:f>
              <c:strCache>
                <c:ptCount val="1"/>
                <c:pt idx="0">
                  <c:v>Overall tax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-2.3455824863175502E-3"/>
                  <c:y val="-1.9047619047619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8B-A749-A390-D9388114B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'OECD as % of GDP'!$B$1:$BE$1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as % of GDP'!$B$23:$BE$23</c:f>
              <c:numCache>
                <c:formatCode>0.00%</c:formatCode>
                <c:ptCount val="56"/>
                <c:pt idx="0">
                  <c:v>0.30096793708408953</c:v>
                </c:pt>
                <c:pt idx="1">
                  <c:v>0.30807716113059619</c:v>
                </c:pt>
                <c:pt idx="2">
                  <c:v>0.3251953125</c:v>
                </c:pt>
                <c:pt idx="3">
                  <c:v>0.33354120267260579</c:v>
                </c:pt>
                <c:pt idx="4">
                  <c:v>0.34896037257609164</c:v>
                </c:pt>
                <c:pt idx="5">
                  <c:v>0.35040678775412754</c:v>
                </c:pt>
                <c:pt idx="6">
                  <c:v>0.33136707196845222</c:v>
                </c:pt>
                <c:pt idx="7">
                  <c:v>0.31554353895435977</c:v>
                </c:pt>
                <c:pt idx="8">
                  <c:v>0.29676565641143093</c:v>
                </c:pt>
                <c:pt idx="9">
                  <c:v>0.32772756653776802</c:v>
                </c:pt>
                <c:pt idx="10">
                  <c:v>0.34173728425792044</c:v>
                </c:pt>
                <c:pt idx="11">
                  <c:v>0.33954422556971808</c:v>
                </c:pt>
                <c:pt idx="12">
                  <c:v>0.33410911309144914</c:v>
                </c:pt>
                <c:pt idx="13">
                  <c:v>0.31616265992247217</c:v>
                </c:pt>
                <c:pt idx="14">
                  <c:v>0.3069278750367837</c:v>
                </c:pt>
                <c:pt idx="15">
                  <c:v>0.33382970583758742</c:v>
                </c:pt>
                <c:pt idx="16">
                  <c:v>0.34516974190311611</c:v>
                </c:pt>
                <c:pt idx="17">
                  <c:v>0.36712299958617972</c:v>
                </c:pt>
                <c:pt idx="18">
                  <c:v>0.35091222627793722</c:v>
                </c:pt>
                <c:pt idx="19">
                  <c:v>0.35190490739192842</c:v>
                </c:pt>
                <c:pt idx="20">
                  <c:v>0.35069022769776342</c:v>
                </c:pt>
                <c:pt idx="21">
                  <c:v>0.35516717806736842</c:v>
                </c:pt>
                <c:pt idx="22">
                  <c:v>0.33972344368537061</c:v>
                </c:pt>
                <c:pt idx="23">
                  <c:v>0.33827987124539011</c:v>
                </c:pt>
                <c:pt idx="24">
                  <c:v>0.33007244330217189</c:v>
                </c:pt>
                <c:pt idx="25">
                  <c:v>0.32869396579028154</c:v>
                </c:pt>
                <c:pt idx="26">
                  <c:v>0.31684378501341121</c:v>
                </c:pt>
                <c:pt idx="27">
                  <c:v>0.30893077644048383</c:v>
                </c:pt>
                <c:pt idx="28">
                  <c:v>0.29875348647938349</c:v>
                </c:pt>
                <c:pt idx="29">
                  <c:v>0.30601479342347515</c:v>
                </c:pt>
                <c:pt idx="30">
                  <c:v>0.29358101392527003</c:v>
                </c:pt>
                <c:pt idx="31">
                  <c:v>0.29184196458587069</c:v>
                </c:pt>
                <c:pt idx="32">
                  <c:v>0.29874546887312847</c:v>
                </c:pt>
                <c:pt idx="33">
                  <c:v>0.31296659704165569</c:v>
                </c:pt>
                <c:pt idx="34">
                  <c:v>0.31976567489170499</c:v>
                </c:pt>
                <c:pt idx="35">
                  <c:v>0.32792225568026279</c:v>
                </c:pt>
                <c:pt idx="36">
                  <c:v>0.32395827385527615</c:v>
                </c:pt>
                <c:pt idx="37">
                  <c:v>0.31503000410046217</c:v>
                </c:pt>
                <c:pt idx="38">
                  <c:v>0.31217011546042472</c:v>
                </c:pt>
                <c:pt idx="39">
                  <c:v>0.32220983575200446</c:v>
                </c:pt>
                <c:pt idx="40">
                  <c:v>0.32624502705597402</c:v>
                </c:pt>
                <c:pt idx="41">
                  <c:v>0.32842465419974853</c:v>
                </c:pt>
                <c:pt idx="42">
                  <c:v>0.32903992471306553</c:v>
                </c:pt>
                <c:pt idx="43">
                  <c:v>0.32192505752680967</c:v>
                </c:pt>
                <c:pt idx="44">
                  <c:v>0.31043003965740035</c:v>
                </c:pt>
                <c:pt idx="45">
                  <c:v>0.32054037945812863</c:v>
                </c:pt>
                <c:pt idx="46">
                  <c:v>0.32862931522081557</c:v>
                </c:pt>
                <c:pt idx="47">
                  <c:v>0.32121079350613696</c:v>
                </c:pt>
                <c:pt idx="48">
                  <c:v>0.31947284108168345</c:v>
                </c:pt>
                <c:pt idx="49">
                  <c:v>0.31656868891598966</c:v>
                </c:pt>
                <c:pt idx="50">
                  <c:v>0.31836757758351691</c:v>
                </c:pt>
                <c:pt idx="51">
                  <c:v>0.32429164611232097</c:v>
                </c:pt>
                <c:pt idx="52">
                  <c:v>0.32870971361063672</c:v>
                </c:pt>
                <c:pt idx="53">
                  <c:v>0.32886683160643054</c:v>
                </c:pt>
                <c:pt idx="54">
                  <c:v>0.32717995280881346</c:v>
                </c:pt>
                <c:pt idx="55">
                  <c:v>0.32774349905470496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B-A749-A390-D9388114B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79007"/>
        <c:axId val="895780655"/>
      </c:lineChart>
      <c:catAx>
        <c:axId val="89577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80655"/>
        <c:crosses val="autoZero"/>
        <c:auto val="1"/>
        <c:lblAlgn val="ctr"/>
        <c:lblOffset val="100"/>
        <c:noMultiLvlLbl val="0"/>
      </c:catAx>
      <c:valAx>
        <c:axId val="895780655"/>
        <c:scaling>
          <c:orientation val="minMax"/>
          <c:max val="0.38000000000000006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7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UK tax revenues as a % of GDP, 1965-2000</a:t>
            </a:r>
          </a:p>
        </c:rich>
      </c:tx>
      <c:layout>
        <c:manualLayout>
          <c:xMode val="edge"/>
          <c:yMode val="edge"/>
          <c:x val="0.54319559613319013"/>
          <c:y val="4.7524711696869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25456498388829E-2"/>
          <c:y val="3.0297199341021416E-2"/>
          <c:w val="0.94285487751531061"/>
          <c:h val="0.90149169720121614"/>
        </c:manualLayout>
      </c:layout>
      <c:lineChart>
        <c:grouping val="standard"/>
        <c:varyColors val="0"/>
        <c:ser>
          <c:idx val="0"/>
          <c:order val="0"/>
          <c:tx>
            <c:strRef>
              <c:f>'OECD GDP data'!$B$1</c:f>
              <c:strCache>
                <c:ptCount val="1"/>
                <c:pt idx="0">
                  <c:v>Tax as % of GDP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'OECD GDP data'!$A$2:$A$57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GDP data'!$B$2:$B$57</c:f>
              <c:numCache>
                <c:formatCode>0.0%</c:formatCode>
                <c:ptCount val="56"/>
                <c:pt idx="0">
                  <c:v>0.30096793708408953</c:v>
                </c:pt>
                <c:pt idx="1">
                  <c:v>0.30807716113059619</c:v>
                </c:pt>
                <c:pt idx="2">
                  <c:v>0.3251953125</c:v>
                </c:pt>
                <c:pt idx="3">
                  <c:v>0.33354120267260579</c:v>
                </c:pt>
                <c:pt idx="4">
                  <c:v>0.34896037257609164</c:v>
                </c:pt>
                <c:pt idx="5">
                  <c:v>0.35040678775412754</c:v>
                </c:pt>
                <c:pt idx="6">
                  <c:v>0.33136707196845222</c:v>
                </c:pt>
                <c:pt idx="7">
                  <c:v>0.31554353895435977</c:v>
                </c:pt>
                <c:pt idx="8">
                  <c:v>0.29676565641143093</c:v>
                </c:pt>
                <c:pt idx="9">
                  <c:v>0.32772756653776802</c:v>
                </c:pt>
                <c:pt idx="10">
                  <c:v>0.34173728425792044</c:v>
                </c:pt>
                <c:pt idx="11">
                  <c:v>0.33954422556971808</c:v>
                </c:pt>
                <c:pt idx="12">
                  <c:v>0.33410911309144914</c:v>
                </c:pt>
                <c:pt idx="13">
                  <c:v>0.31616265992247217</c:v>
                </c:pt>
                <c:pt idx="14">
                  <c:v>0.3069278750367837</c:v>
                </c:pt>
                <c:pt idx="15">
                  <c:v>0.33382970583758742</c:v>
                </c:pt>
                <c:pt idx="16">
                  <c:v>0.34516974190311611</c:v>
                </c:pt>
                <c:pt idx="17">
                  <c:v>0.36712299958617972</c:v>
                </c:pt>
                <c:pt idx="18">
                  <c:v>0.35091222627793722</c:v>
                </c:pt>
                <c:pt idx="19">
                  <c:v>0.35190490739192842</c:v>
                </c:pt>
                <c:pt idx="20">
                  <c:v>0.35069022769776342</c:v>
                </c:pt>
                <c:pt idx="21">
                  <c:v>0.35516717806736842</c:v>
                </c:pt>
                <c:pt idx="22">
                  <c:v>0.33972344368537061</c:v>
                </c:pt>
                <c:pt idx="23">
                  <c:v>0.33827987124539011</c:v>
                </c:pt>
                <c:pt idx="24">
                  <c:v>0.33007244330217189</c:v>
                </c:pt>
                <c:pt idx="25">
                  <c:v>0.32869396579028154</c:v>
                </c:pt>
                <c:pt idx="26">
                  <c:v>0.31684378501341121</c:v>
                </c:pt>
                <c:pt idx="27">
                  <c:v>0.30893077644048383</c:v>
                </c:pt>
                <c:pt idx="28">
                  <c:v>0.29875348647938349</c:v>
                </c:pt>
                <c:pt idx="29">
                  <c:v>0.30601479342347515</c:v>
                </c:pt>
                <c:pt idx="30">
                  <c:v>0.29358101392527003</c:v>
                </c:pt>
                <c:pt idx="31">
                  <c:v>0.29184196458587069</c:v>
                </c:pt>
                <c:pt idx="32">
                  <c:v>0.29874546887312847</c:v>
                </c:pt>
                <c:pt idx="33">
                  <c:v>0.31296659704165569</c:v>
                </c:pt>
                <c:pt idx="34">
                  <c:v>0.31976567489170499</c:v>
                </c:pt>
                <c:pt idx="35">
                  <c:v>0.32792225568026279</c:v>
                </c:pt>
                <c:pt idx="36">
                  <c:v>0.32395827385527615</c:v>
                </c:pt>
                <c:pt idx="37">
                  <c:v>0.31503000410046217</c:v>
                </c:pt>
                <c:pt idx="38">
                  <c:v>0.31217011546042472</c:v>
                </c:pt>
                <c:pt idx="39">
                  <c:v>0.32220983575200446</c:v>
                </c:pt>
                <c:pt idx="40">
                  <c:v>0.32624502705597402</c:v>
                </c:pt>
                <c:pt idx="41">
                  <c:v>0.32842465419974853</c:v>
                </c:pt>
                <c:pt idx="42">
                  <c:v>0.32903992471306553</c:v>
                </c:pt>
                <c:pt idx="43">
                  <c:v>0.32192505752680967</c:v>
                </c:pt>
                <c:pt idx="44">
                  <c:v>0.31043003965740035</c:v>
                </c:pt>
                <c:pt idx="45">
                  <c:v>0.32054037945812863</c:v>
                </c:pt>
                <c:pt idx="46">
                  <c:v>0.32862931522081557</c:v>
                </c:pt>
                <c:pt idx="47">
                  <c:v>0.32121079350613696</c:v>
                </c:pt>
                <c:pt idx="48">
                  <c:v>0.31947284108168345</c:v>
                </c:pt>
                <c:pt idx="49">
                  <c:v>0.31656868891598966</c:v>
                </c:pt>
                <c:pt idx="50">
                  <c:v>0.31836757758351691</c:v>
                </c:pt>
                <c:pt idx="51">
                  <c:v>0.32429164611232097</c:v>
                </c:pt>
                <c:pt idx="52">
                  <c:v>0.32870971361063672</c:v>
                </c:pt>
                <c:pt idx="53">
                  <c:v>0.32886683160643054</c:v>
                </c:pt>
                <c:pt idx="54">
                  <c:v>0.32717995280881346</c:v>
                </c:pt>
                <c:pt idx="55">
                  <c:v>0.32774349905470496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BD-5B41-A96E-DD78E2FD6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62575"/>
        <c:axId val="1900247600"/>
      </c:lineChart>
      <c:catAx>
        <c:axId val="12293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47600"/>
        <c:crosses val="autoZero"/>
        <c:auto val="1"/>
        <c:lblAlgn val="ctr"/>
        <c:lblOffset val="100"/>
        <c:noMultiLvlLbl val="0"/>
      </c:catAx>
      <c:valAx>
        <c:axId val="1900247600"/>
        <c:scaling>
          <c:orientation val="minMax"/>
          <c:min val="0.28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36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UK tax revenues as a % of GDP, 1965-2000</a:t>
            </a:r>
          </a:p>
        </c:rich>
      </c:tx>
      <c:layout>
        <c:manualLayout>
          <c:xMode val="edge"/>
          <c:yMode val="edge"/>
          <c:x val="0.54319559613319013"/>
          <c:y val="4.7524711696869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25456498388829E-2"/>
          <c:y val="3.0297199341021416E-2"/>
          <c:w val="0.94285487751531061"/>
          <c:h val="0.90149169720121614"/>
        </c:manualLayout>
      </c:layout>
      <c:lineChart>
        <c:grouping val="standard"/>
        <c:varyColors val="0"/>
        <c:ser>
          <c:idx val="0"/>
          <c:order val="0"/>
          <c:tx>
            <c:strRef>
              <c:f>'OECD GDP data'!$B$1</c:f>
              <c:strCache>
                <c:ptCount val="1"/>
                <c:pt idx="0">
                  <c:v>Tax as % of GDP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'OECD GDP data'!$A$2:$A$57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GDP data'!$B$2:$B$57</c:f>
              <c:numCache>
                <c:formatCode>0.0%</c:formatCode>
                <c:ptCount val="56"/>
                <c:pt idx="0">
                  <c:v>0.30096793708408953</c:v>
                </c:pt>
                <c:pt idx="1">
                  <c:v>0.30807716113059619</c:v>
                </c:pt>
                <c:pt idx="2">
                  <c:v>0.3251953125</c:v>
                </c:pt>
                <c:pt idx="3">
                  <c:v>0.33354120267260579</c:v>
                </c:pt>
                <c:pt idx="4">
                  <c:v>0.34896037257609164</c:v>
                </c:pt>
                <c:pt idx="5">
                  <c:v>0.35040678775412754</c:v>
                </c:pt>
                <c:pt idx="6">
                  <c:v>0.33136707196845222</c:v>
                </c:pt>
                <c:pt idx="7">
                  <c:v>0.31554353895435977</c:v>
                </c:pt>
                <c:pt idx="8">
                  <c:v>0.29676565641143093</c:v>
                </c:pt>
                <c:pt idx="9">
                  <c:v>0.32772756653776802</c:v>
                </c:pt>
                <c:pt idx="10">
                  <c:v>0.34173728425792044</c:v>
                </c:pt>
                <c:pt idx="11">
                  <c:v>0.33954422556971808</c:v>
                </c:pt>
                <c:pt idx="12">
                  <c:v>0.33410911309144914</c:v>
                </c:pt>
                <c:pt idx="13">
                  <c:v>0.31616265992247217</c:v>
                </c:pt>
                <c:pt idx="14">
                  <c:v>0.3069278750367837</c:v>
                </c:pt>
                <c:pt idx="15">
                  <c:v>0.33382970583758742</c:v>
                </c:pt>
                <c:pt idx="16">
                  <c:v>0.34516974190311611</c:v>
                </c:pt>
                <c:pt idx="17">
                  <c:v>0.36712299958617972</c:v>
                </c:pt>
                <c:pt idx="18">
                  <c:v>0.35091222627793722</c:v>
                </c:pt>
                <c:pt idx="19">
                  <c:v>0.35190490739192842</c:v>
                </c:pt>
                <c:pt idx="20">
                  <c:v>0.35069022769776342</c:v>
                </c:pt>
                <c:pt idx="21">
                  <c:v>0.35516717806736842</c:v>
                </c:pt>
                <c:pt idx="22">
                  <c:v>0.33972344368537061</c:v>
                </c:pt>
                <c:pt idx="23">
                  <c:v>0.33827987124539011</c:v>
                </c:pt>
                <c:pt idx="24">
                  <c:v>0.33007244330217189</c:v>
                </c:pt>
                <c:pt idx="25">
                  <c:v>0.32869396579028154</c:v>
                </c:pt>
                <c:pt idx="26">
                  <c:v>0.31684378501341121</c:v>
                </c:pt>
                <c:pt idx="27">
                  <c:v>0.30893077644048383</c:v>
                </c:pt>
                <c:pt idx="28">
                  <c:v>0.29875348647938349</c:v>
                </c:pt>
                <c:pt idx="29">
                  <c:v>0.30601479342347515</c:v>
                </c:pt>
                <c:pt idx="30">
                  <c:v>0.29358101392527003</c:v>
                </c:pt>
                <c:pt idx="31">
                  <c:v>0.29184196458587069</c:v>
                </c:pt>
                <c:pt idx="32">
                  <c:v>0.29874546887312847</c:v>
                </c:pt>
                <c:pt idx="33">
                  <c:v>0.31296659704165569</c:v>
                </c:pt>
                <c:pt idx="34">
                  <c:v>0.31976567489170499</c:v>
                </c:pt>
                <c:pt idx="35">
                  <c:v>0.32792225568026279</c:v>
                </c:pt>
                <c:pt idx="36">
                  <c:v>0.32395827385527615</c:v>
                </c:pt>
                <c:pt idx="37">
                  <c:v>0.31503000410046217</c:v>
                </c:pt>
                <c:pt idx="38">
                  <c:v>0.31217011546042472</c:v>
                </c:pt>
                <c:pt idx="39">
                  <c:v>0.32220983575200446</c:v>
                </c:pt>
                <c:pt idx="40">
                  <c:v>0.32624502705597402</c:v>
                </c:pt>
                <c:pt idx="41">
                  <c:v>0.32842465419974853</c:v>
                </c:pt>
                <c:pt idx="42">
                  <c:v>0.32903992471306553</c:v>
                </c:pt>
                <c:pt idx="43">
                  <c:v>0.32192505752680967</c:v>
                </c:pt>
                <c:pt idx="44">
                  <c:v>0.31043003965740035</c:v>
                </c:pt>
                <c:pt idx="45">
                  <c:v>0.32054037945812863</c:v>
                </c:pt>
                <c:pt idx="46">
                  <c:v>0.32862931522081557</c:v>
                </c:pt>
                <c:pt idx="47">
                  <c:v>0.32121079350613696</c:v>
                </c:pt>
                <c:pt idx="48">
                  <c:v>0.31947284108168345</c:v>
                </c:pt>
                <c:pt idx="49">
                  <c:v>0.31656868891598966</c:v>
                </c:pt>
                <c:pt idx="50">
                  <c:v>0.31836757758351691</c:v>
                </c:pt>
                <c:pt idx="51">
                  <c:v>0.32429164611232097</c:v>
                </c:pt>
                <c:pt idx="52">
                  <c:v>0.32870971361063672</c:v>
                </c:pt>
                <c:pt idx="53">
                  <c:v>0.32886683160643054</c:v>
                </c:pt>
                <c:pt idx="54">
                  <c:v>0.32717995280881346</c:v>
                </c:pt>
                <c:pt idx="55">
                  <c:v>0.32774349905470496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31-A748-88FA-EBAA593C1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62575"/>
        <c:axId val="1900247600"/>
      </c:lineChart>
      <c:catAx>
        <c:axId val="12293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47600"/>
        <c:crosses val="autoZero"/>
        <c:auto val="1"/>
        <c:lblAlgn val="ctr"/>
        <c:lblOffset val="100"/>
        <c:noMultiLvlLbl val="0"/>
      </c:catAx>
      <c:valAx>
        <c:axId val="1900247600"/>
        <c:scaling>
          <c:orientation val="minMax"/>
          <c:min val="0.28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36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UK tax revenues as a % of GDP, 1965-2000, showing political party in power</a:t>
            </a:r>
          </a:p>
        </c:rich>
      </c:tx>
      <c:layout>
        <c:manualLayout>
          <c:xMode val="edge"/>
          <c:yMode val="edge"/>
          <c:x val="0.54319559613319013"/>
          <c:y val="4.7524711696869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25456498388829E-2"/>
          <c:y val="3.0297199341021416E-2"/>
          <c:w val="0.94285487751531061"/>
          <c:h val="0.90149169720121614"/>
        </c:manualLayout>
      </c:layout>
      <c:lineChart>
        <c:grouping val="standard"/>
        <c:varyColors val="0"/>
        <c:ser>
          <c:idx val="0"/>
          <c:order val="0"/>
          <c:tx>
            <c:strRef>
              <c:f>'OECD GDP data'!$B$1</c:f>
              <c:strCache>
                <c:ptCount val="1"/>
                <c:pt idx="0">
                  <c:v>Tax as % of GDP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'OECD GDP data'!$A$2:$A$57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GDP data'!$B$2:$B$57</c:f>
              <c:numCache>
                <c:formatCode>0.0%</c:formatCode>
                <c:ptCount val="56"/>
                <c:pt idx="0">
                  <c:v>0.30096793708408953</c:v>
                </c:pt>
                <c:pt idx="1">
                  <c:v>0.30807716113059619</c:v>
                </c:pt>
                <c:pt idx="2">
                  <c:v>0.3251953125</c:v>
                </c:pt>
                <c:pt idx="3">
                  <c:v>0.33354120267260579</c:v>
                </c:pt>
                <c:pt idx="4">
                  <c:v>0.34896037257609164</c:v>
                </c:pt>
                <c:pt idx="5">
                  <c:v>0.35040678775412754</c:v>
                </c:pt>
                <c:pt idx="6">
                  <c:v>0.33136707196845222</c:v>
                </c:pt>
                <c:pt idx="7">
                  <c:v>0.31554353895435977</c:v>
                </c:pt>
                <c:pt idx="8">
                  <c:v>0.29676565641143093</c:v>
                </c:pt>
                <c:pt idx="9">
                  <c:v>0.32772756653776802</c:v>
                </c:pt>
                <c:pt idx="10">
                  <c:v>0.34173728425792044</c:v>
                </c:pt>
                <c:pt idx="11">
                  <c:v>0.33954422556971808</c:v>
                </c:pt>
                <c:pt idx="12">
                  <c:v>0.33410911309144914</c:v>
                </c:pt>
                <c:pt idx="13">
                  <c:v>0.31616265992247217</c:v>
                </c:pt>
                <c:pt idx="14">
                  <c:v>0.3069278750367837</c:v>
                </c:pt>
                <c:pt idx="15">
                  <c:v>0.33382970583758742</c:v>
                </c:pt>
                <c:pt idx="16">
                  <c:v>0.34516974190311611</c:v>
                </c:pt>
                <c:pt idx="17">
                  <c:v>0.36712299958617972</c:v>
                </c:pt>
                <c:pt idx="18">
                  <c:v>0.35091222627793722</c:v>
                </c:pt>
                <c:pt idx="19">
                  <c:v>0.35190490739192842</c:v>
                </c:pt>
                <c:pt idx="20">
                  <c:v>0.35069022769776342</c:v>
                </c:pt>
                <c:pt idx="21">
                  <c:v>0.35516717806736842</c:v>
                </c:pt>
                <c:pt idx="22">
                  <c:v>0.33972344368537061</c:v>
                </c:pt>
                <c:pt idx="23">
                  <c:v>0.33827987124539011</c:v>
                </c:pt>
                <c:pt idx="24">
                  <c:v>0.33007244330217189</c:v>
                </c:pt>
                <c:pt idx="25">
                  <c:v>0.32869396579028154</c:v>
                </c:pt>
                <c:pt idx="26">
                  <c:v>0.31684378501341121</c:v>
                </c:pt>
                <c:pt idx="27">
                  <c:v>0.30893077644048383</c:v>
                </c:pt>
                <c:pt idx="28">
                  <c:v>0.29875348647938349</c:v>
                </c:pt>
                <c:pt idx="29">
                  <c:v>0.30601479342347515</c:v>
                </c:pt>
                <c:pt idx="30">
                  <c:v>0.29358101392527003</c:v>
                </c:pt>
                <c:pt idx="31">
                  <c:v>0.29184196458587069</c:v>
                </c:pt>
                <c:pt idx="32">
                  <c:v>0.29874546887312847</c:v>
                </c:pt>
                <c:pt idx="33">
                  <c:v>0.31296659704165569</c:v>
                </c:pt>
                <c:pt idx="34">
                  <c:v>0.31976567489170499</c:v>
                </c:pt>
                <c:pt idx="35">
                  <c:v>0.32792225568026279</c:v>
                </c:pt>
                <c:pt idx="36">
                  <c:v>0.32395827385527615</c:v>
                </c:pt>
                <c:pt idx="37">
                  <c:v>0.31503000410046217</c:v>
                </c:pt>
                <c:pt idx="38">
                  <c:v>0.31217011546042472</c:v>
                </c:pt>
                <c:pt idx="39">
                  <c:v>0.32220983575200446</c:v>
                </c:pt>
                <c:pt idx="40">
                  <c:v>0.32624502705597402</c:v>
                </c:pt>
                <c:pt idx="41">
                  <c:v>0.32842465419974853</c:v>
                </c:pt>
                <c:pt idx="42">
                  <c:v>0.32903992471306553</c:v>
                </c:pt>
                <c:pt idx="43">
                  <c:v>0.32192505752680967</c:v>
                </c:pt>
                <c:pt idx="44">
                  <c:v>0.31043003965740035</c:v>
                </c:pt>
                <c:pt idx="45">
                  <c:v>0.32054037945812863</c:v>
                </c:pt>
                <c:pt idx="46">
                  <c:v>0.32862931522081557</c:v>
                </c:pt>
                <c:pt idx="47">
                  <c:v>0.32121079350613696</c:v>
                </c:pt>
                <c:pt idx="48">
                  <c:v>0.31947284108168345</c:v>
                </c:pt>
                <c:pt idx="49">
                  <c:v>0.31656868891598966</c:v>
                </c:pt>
                <c:pt idx="50">
                  <c:v>0.31836757758351691</c:v>
                </c:pt>
                <c:pt idx="51">
                  <c:v>0.32429164611232097</c:v>
                </c:pt>
                <c:pt idx="52">
                  <c:v>0.32870971361063672</c:v>
                </c:pt>
                <c:pt idx="53">
                  <c:v>0.32886683160643054</c:v>
                </c:pt>
                <c:pt idx="54">
                  <c:v>0.32717995280881346</c:v>
                </c:pt>
                <c:pt idx="55">
                  <c:v>0.32774349905470496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2-7F43-8D07-600EBB73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62575"/>
        <c:axId val="1900247600"/>
      </c:lineChart>
      <c:catAx>
        <c:axId val="12293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47600"/>
        <c:crosses val="autoZero"/>
        <c:auto val="1"/>
        <c:lblAlgn val="ctr"/>
        <c:lblOffset val="100"/>
        <c:noMultiLvlLbl val="0"/>
      </c:catAx>
      <c:valAx>
        <c:axId val="1900247600"/>
        <c:scaling>
          <c:orientation val="minMax"/>
          <c:min val="0.28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36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UK tax revenues as a % of GDP, 1965-2000, with recessions</a:t>
            </a:r>
            <a:r>
              <a:rPr lang="en-US" sz="1800" baseline="0"/>
              <a:t> highlighted</a:t>
            </a:r>
            <a:endParaRPr lang="en-US" sz="1800"/>
          </a:p>
        </c:rich>
      </c:tx>
      <c:layout>
        <c:manualLayout>
          <c:xMode val="edge"/>
          <c:yMode val="edge"/>
          <c:x val="0.54319559613319013"/>
          <c:y val="4.7524711696869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25456498388829E-2"/>
          <c:y val="3.0297199341021416E-2"/>
          <c:w val="0.94285487751531061"/>
          <c:h val="0.90149169720121614"/>
        </c:manualLayout>
      </c:layout>
      <c:lineChart>
        <c:grouping val="standard"/>
        <c:varyColors val="0"/>
        <c:ser>
          <c:idx val="0"/>
          <c:order val="0"/>
          <c:tx>
            <c:strRef>
              <c:f>'OECD GDP data'!$B$1</c:f>
              <c:strCache>
                <c:ptCount val="1"/>
                <c:pt idx="0">
                  <c:v>Tax as % of GDP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'OECD GDP data'!$A$2:$A$57</c:f>
              <c:strCach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strCache>
            </c:strRef>
          </c:cat>
          <c:val>
            <c:numRef>
              <c:f>'OECD GDP data'!$B$2:$B$57</c:f>
              <c:numCache>
                <c:formatCode>0.0%</c:formatCode>
                <c:ptCount val="56"/>
                <c:pt idx="0">
                  <c:v>0.30096793708408953</c:v>
                </c:pt>
                <c:pt idx="1">
                  <c:v>0.30807716113059619</c:v>
                </c:pt>
                <c:pt idx="2">
                  <c:v>0.3251953125</c:v>
                </c:pt>
                <c:pt idx="3">
                  <c:v>0.33354120267260579</c:v>
                </c:pt>
                <c:pt idx="4">
                  <c:v>0.34896037257609164</c:v>
                </c:pt>
                <c:pt idx="5">
                  <c:v>0.35040678775412754</c:v>
                </c:pt>
                <c:pt idx="6">
                  <c:v>0.33136707196845222</c:v>
                </c:pt>
                <c:pt idx="7">
                  <c:v>0.31554353895435977</c:v>
                </c:pt>
                <c:pt idx="8">
                  <c:v>0.29676565641143093</c:v>
                </c:pt>
                <c:pt idx="9">
                  <c:v>0.32772756653776802</c:v>
                </c:pt>
                <c:pt idx="10">
                  <c:v>0.34173728425792044</c:v>
                </c:pt>
                <c:pt idx="11">
                  <c:v>0.33954422556971808</c:v>
                </c:pt>
                <c:pt idx="12">
                  <c:v>0.33410911309144914</c:v>
                </c:pt>
                <c:pt idx="13">
                  <c:v>0.31616265992247217</c:v>
                </c:pt>
                <c:pt idx="14">
                  <c:v>0.3069278750367837</c:v>
                </c:pt>
                <c:pt idx="15">
                  <c:v>0.33382970583758742</c:v>
                </c:pt>
                <c:pt idx="16">
                  <c:v>0.34516974190311611</c:v>
                </c:pt>
                <c:pt idx="17">
                  <c:v>0.36712299958617972</c:v>
                </c:pt>
                <c:pt idx="18">
                  <c:v>0.35091222627793722</c:v>
                </c:pt>
                <c:pt idx="19">
                  <c:v>0.35190490739192842</c:v>
                </c:pt>
                <c:pt idx="20">
                  <c:v>0.35069022769776342</c:v>
                </c:pt>
                <c:pt idx="21">
                  <c:v>0.35516717806736842</c:v>
                </c:pt>
                <c:pt idx="22">
                  <c:v>0.33972344368537061</c:v>
                </c:pt>
                <c:pt idx="23">
                  <c:v>0.33827987124539011</c:v>
                </c:pt>
                <c:pt idx="24">
                  <c:v>0.33007244330217189</c:v>
                </c:pt>
                <c:pt idx="25">
                  <c:v>0.32869396579028154</c:v>
                </c:pt>
                <c:pt idx="26">
                  <c:v>0.31684378501341121</c:v>
                </c:pt>
                <c:pt idx="27">
                  <c:v>0.30893077644048383</c:v>
                </c:pt>
                <c:pt idx="28">
                  <c:v>0.29875348647938349</c:v>
                </c:pt>
                <c:pt idx="29">
                  <c:v>0.30601479342347515</c:v>
                </c:pt>
                <c:pt idx="30">
                  <c:v>0.29358101392527003</c:v>
                </c:pt>
                <c:pt idx="31">
                  <c:v>0.29184196458587069</c:v>
                </c:pt>
                <c:pt idx="32">
                  <c:v>0.29874546887312847</c:v>
                </c:pt>
                <c:pt idx="33">
                  <c:v>0.31296659704165569</c:v>
                </c:pt>
                <c:pt idx="34">
                  <c:v>0.31976567489170499</c:v>
                </c:pt>
                <c:pt idx="35">
                  <c:v>0.32792225568026279</c:v>
                </c:pt>
                <c:pt idx="36">
                  <c:v>0.32395827385527615</c:v>
                </c:pt>
                <c:pt idx="37">
                  <c:v>0.31503000410046217</c:v>
                </c:pt>
                <c:pt idx="38">
                  <c:v>0.31217011546042472</c:v>
                </c:pt>
                <c:pt idx="39">
                  <c:v>0.32220983575200446</c:v>
                </c:pt>
                <c:pt idx="40">
                  <c:v>0.32624502705597402</c:v>
                </c:pt>
                <c:pt idx="41">
                  <c:v>0.32842465419974853</c:v>
                </c:pt>
                <c:pt idx="42">
                  <c:v>0.32903992471306553</c:v>
                </c:pt>
                <c:pt idx="43">
                  <c:v>0.32192505752680967</c:v>
                </c:pt>
                <c:pt idx="44">
                  <c:v>0.31043003965740035</c:v>
                </c:pt>
                <c:pt idx="45">
                  <c:v>0.32054037945812863</c:v>
                </c:pt>
                <c:pt idx="46">
                  <c:v>0.32862931522081557</c:v>
                </c:pt>
                <c:pt idx="47">
                  <c:v>0.32121079350613696</c:v>
                </c:pt>
                <c:pt idx="48">
                  <c:v>0.31947284108168345</c:v>
                </c:pt>
                <c:pt idx="49">
                  <c:v>0.31656868891598966</c:v>
                </c:pt>
                <c:pt idx="50">
                  <c:v>0.31836757758351691</c:v>
                </c:pt>
                <c:pt idx="51">
                  <c:v>0.32429164611232097</c:v>
                </c:pt>
                <c:pt idx="52">
                  <c:v>0.32870971361063672</c:v>
                </c:pt>
                <c:pt idx="53">
                  <c:v>0.32886683160643054</c:v>
                </c:pt>
                <c:pt idx="54">
                  <c:v>0.32717995280881346</c:v>
                </c:pt>
                <c:pt idx="55">
                  <c:v>0.32774349905470496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8-FE45-8016-DFDCCE717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62575"/>
        <c:axId val="1900247600"/>
      </c:lineChart>
      <c:catAx>
        <c:axId val="12293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47600"/>
        <c:crosses val="autoZero"/>
        <c:auto val="1"/>
        <c:lblAlgn val="ctr"/>
        <c:lblOffset val="100"/>
        <c:noMultiLvlLbl val="0"/>
      </c:catAx>
      <c:valAx>
        <c:axId val="1900247600"/>
        <c:scaling>
          <c:orientation val="minMax"/>
          <c:min val="0.28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36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7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84B4D96-10A0-1C4D-8E7C-B92D185EE00A}">
  <sheetPr/>
  <sheetViews>
    <sheetView zoomScale="1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20</xdr:col>
      <xdr:colOff>558800</xdr:colOff>
      <xdr:row>85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DA5A00-4E89-AE42-856D-D361D2226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0.83459</cdr:x>
      <cdr:y>0.84679</cdr:y>
    </cdr:from>
    <cdr:to>
      <cdr:x>0.9812</cdr:x>
      <cdr:y>0.92422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C0E33CC-5A4B-2C9D-C240-12967CDF721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70000" y="5140000"/>
          <a:ext cx="1364970" cy="470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0.77942</cdr:x>
      <cdr:y>0.12306</cdr:y>
    </cdr:from>
    <cdr:to>
      <cdr:x>0.79891</cdr:x>
      <cdr:y>0.93196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4F5EDD2D-96EE-1A43-0AA7-554A5FF90A38}"/>
            </a:ext>
          </a:extLst>
        </cdr:cNvPr>
        <cdr:cNvSpPr/>
      </cdr:nvSpPr>
      <cdr:spPr>
        <a:xfrm xmlns:a="http://schemas.openxmlformats.org/drawingml/2006/main">
          <a:off x="7257145" y="747485"/>
          <a:ext cx="181428" cy="491344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0.47311</cdr:x>
      <cdr:y>0.12306</cdr:y>
    </cdr:from>
    <cdr:to>
      <cdr:x>0.4926</cdr:x>
      <cdr:y>0.93196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D363E5B0-B988-8E0F-26B5-91004A2AABA5}"/>
            </a:ext>
          </a:extLst>
        </cdr:cNvPr>
        <cdr:cNvSpPr/>
      </cdr:nvSpPr>
      <cdr:spPr>
        <a:xfrm xmlns:a="http://schemas.openxmlformats.org/drawingml/2006/main">
          <a:off x="4405088" y="747485"/>
          <a:ext cx="181428" cy="491344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0.30475</cdr:x>
      <cdr:y>0.12306</cdr:y>
    </cdr:from>
    <cdr:to>
      <cdr:x>0.32424</cdr:x>
      <cdr:y>0.93196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DBF56899-00DF-D9FB-E5F5-D119BDB61B91}"/>
            </a:ext>
          </a:extLst>
        </cdr:cNvPr>
        <cdr:cNvSpPr/>
      </cdr:nvSpPr>
      <cdr:spPr>
        <a:xfrm xmlns:a="http://schemas.openxmlformats.org/drawingml/2006/main">
          <a:off x="2837545" y="747485"/>
          <a:ext cx="181428" cy="491344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0.1855</cdr:x>
      <cdr:y>0.12306</cdr:y>
    </cdr:from>
    <cdr:to>
      <cdr:x>0.22447</cdr:x>
      <cdr:y>0.93196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FC5D5A16-8A12-4433-2C68-E8A075B67C4F}"/>
            </a:ext>
          </a:extLst>
        </cdr:cNvPr>
        <cdr:cNvSpPr/>
      </cdr:nvSpPr>
      <cdr:spPr>
        <a:xfrm xmlns:a="http://schemas.openxmlformats.org/drawingml/2006/main">
          <a:off x="1727201" y="747485"/>
          <a:ext cx="362855" cy="491344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0.89289</cdr:x>
      <cdr:y>0.91111</cdr:y>
    </cdr:from>
    <cdr:to>
      <cdr:x>0.97692</cdr:x>
      <cdr:y>0.9503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7FF341C-79A9-D77C-0EDE-7F0E554C97A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503400" y="10934700"/>
          <a:ext cx="1365073" cy="4703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0.27451</cdr:x>
      <cdr:y>0.00073</cdr:y>
    </cdr:from>
    <cdr:to>
      <cdr:x>0.46838</cdr:x>
      <cdr:y>0.96843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5CDE2AA-5BD1-0427-8877-7415E3B8F69B}"/>
            </a:ext>
          </a:extLst>
        </cdr:cNvPr>
        <cdr:cNvSpPr/>
      </cdr:nvSpPr>
      <cdr:spPr>
        <a:xfrm xmlns:a="http://schemas.openxmlformats.org/drawingml/2006/main">
          <a:off x="4495800" y="8466"/>
          <a:ext cx="3175001" cy="11291666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17745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914" cy="6074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D20682-E2DB-2F6D-84BE-CA6D3D1DD0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0.83615</cdr:x>
      <cdr:y>0.84918</cdr:y>
    </cdr:from>
    <cdr:to>
      <cdr:x>0.98276</cdr:x>
      <cdr:y>0.92661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C0E33CC-5A4B-2C9D-C240-12967CDF721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84514" y="5154514"/>
          <a:ext cx="1364970" cy="470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0914" cy="6074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CC8257-724C-6713-CDBC-5A70E3F0B8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0.83459</cdr:x>
      <cdr:y>0.84679</cdr:y>
    </cdr:from>
    <cdr:to>
      <cdr:x>0.9812</cdr:x>
      <cdr:y>0.92422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C0E33CC-5A4B-2C9D-C240-12967CDF721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70000" y="5140000"/>
          <a:ext cx="1364970" cy="470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0.28786</cdr:x>
      <cdr:y>0.12191</cdr:y>
    </cdr:from>
    <cdr:to>
      <cdr:x>0.47476</cdr:x>
      <cdr:y>0.93081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F93A982B-5351-C4FB-AD5C-36C0CCFEB9A5}"/>
            </a:ext>
          </a:extLst>
        </cdr:cNvPr>
        <cdr:cNvSpPr/>
      </cdr:nvSpPr>
      <cdr:spPr>
        <a:xfrm xmlns:a="http://schemas.openxmlformats.org/drawingml/2006/main">
          <a:off x="2680000" y="740000"/>
          <a:ext cx="174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0914" cy="6074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F0F22-DF56-5A0D-5D35-2ED2E01FDC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0.80881</cdr:x>
      <cdr:y>0.12191</cdr:y>
    </cdr:from>
    <cdr:to>
      <cdr:x>0.89903</cdr:x>
      <cdr:y>0.93081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C09F4709-0184-5967-E547-B986E9A928A9}"/>
            </a:ext>
          </a:extLst>
        </cdr:cNvPr>
        <cdr:cNvSpPr/>
      </cdr:nvSpPr>
      <cdr:spPr>
        <a:xfrm xmlns:a="http://schemas.openxmlformats.org/drawingml/2006/main">
          <a:off x="7530000" y="740000"/>
          <a:ext cx="84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0.90333</cdr:x>
      <cdr:y>0.12191</cdr:y>
    </cdr:from>
    <cdr:to>
      <cdr:x>0.99248</cdr:x>
      <cdr:y>0.93081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14D2F031-EE6C-56A1-0E0C-A5E0C1492930}"/>
            </a:ext>
          </a:extLst>
        </cdr:cNvPr>
        <cdr:cNvSpPr/>
      </cdr:nvSpPr>
      <cdr:spPr>
        <a:xfrm xmlns:a="http://schemas.openxmlformats.org/drawingml/2006/main">
          <a:off x="8410000" y="740000"/>
          <a:ext cx="83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0.83615</cdr:x>
      <cdr:y>0.84918</cdr:y>
    </cdr:from>
    <cdr:to>
      <cdr:x>0.98276</cdr:x>
      <cdr:y>0.92661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C0E33CC-5A4B-2C9D-C240-12967CDF721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84514" y="5154514"/>
          <a:ext cx="1364970" cy="470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0.28786</cdr:x>
      <cdr:y>0.12191</cdr:y>
    </cdr:from>
    <cdr:to>
      <cdr:x>0.47476</cdr:x>
      <cdr:y>0.93081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F93A982B-5351-C4FB-AD5C-36C0CCFEB9A5}"/>
            </a:ext>
          </a:extLst>
        </cdr:cNvPr>
        <cdr:cNvSpPr/>
      </cdr:nvSpPr>
      <cdr:spPr>
        <a:xfrm xmlns:a="http://schemas.openxmlformats.org/drawingml/2006/main">
          <a:off x="2680000" y="740000"/>
          <a:ext cx="174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0.13426</cdr:x>
      <cdr:y>0.12191</cdr:y>
    </cdr:from>
    <cdr:to>
      <cdr:x>0.20838</cdr:x>
      <cdr:y>0.93081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AE2E93C6-F4E1-6F6C-5A99-2B76AAF7ED02}"/>
            </a:ext>
          </a:extLst>
        </cdr:cNvPr>
        <cdr:cNvSpPr/>
      </cdr:nvSpPr>
      <cdr:spPr>
        <a:xfrm xmlns:a="http://schemas.openxmlformats.org/drawingml/2006/main">
          <a:off x="1250000" y="740000"/>
          <a:ext cx="69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0.47905</cdr:x>
      <cdr:y>0.12191</cdr:y>
    </cdr:from>
    <cdr:to>
      <cdr:x>0.59291</cdr:x>
      <cdr:y>0.93081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4F7C02B0-653B-CB79-3D55-065D16264F4C}"/>
            </a:ext>
          </a:extLst>
        </cdr:cNvPr>
        <cdr:cNvSpPr/>
      </cdr:nvSpPr>
      <cdr:spPr>
        <a:xfrm xmlns:a="http://schemas.openxmlformats.org/drawingml/2006/main">
          <a:off x="4460000" y="740000"/>
          <a:ext cx="106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0.59291</cdr:x>
      <cdr:y>0.12191</cdr:y>
    </cdr:from>
    <cdr:to>
      <cdr:x>0.80881</cdr:x>
      <cdr:y>0.93081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id="{B6F6297B-E3AF-D830-D720-39A257E62741}"/>
            </a:ext>
          </a:extLst>
        </cdr:cNvPr>
        <cdr:cNvSpPr/>
      </cdr:nvSpPr>
      <cdr:spPr>
        <a:xfrm xmlns:a="http://schemas.openxmlformats.org/drawingml/2006/main">
          <a:off x="5520000" y="740000"/>
          <a:ext cx="201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0.2073</cdr:x>
      <cdr:y>0.12191</cdr:y>
    </cdr:from>
    <cdr:to>
      <cdr:x>0.28786</cdr:x>
      <cdr:y>0.93081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id="{8D3B3588-0348-8D0D-2A25-E38F64FAC0E2}"/>
            </a:ext>
          </a:extLst>
        </cdr:cNvPr>
        <cdr:cNvSpPr/>
      </cdr:nvSpPr>
      <cdr:spPr>
        <a:xfrm xmlns:a="http://schemas.openxmlformats.org/drawingml/2006/main">
          <a:off x="1930000" y="740000"/>
          <a:ext cx="75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0.05263</cdr:x>
      <cdr:y>0.12191</cdr:y>
    </cdr:from>
    <cdr:to>
      <cdr:x>0.13319</cdr:x>
      <cdr:y>0.93081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id="{22B6BF3A-D4E2-E4E9-1D32-F6819507A4D4}"/>
            </a:ext>
          </a:extLst>
        </cdr:cNvPr>
        <cdr:cNvSpPr/>
      </cdr:nvSpPr>
      <cdr:spPr>
        <a:xfrm xmlns:a="http://schemas.openxmlformats.org/drawingml/2006/main">
          <a:off x="490000" y="740000"/>
          <a:ext cx="750000" cy="491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2949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0914" cy="6074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03E4FE-374D-A26D-1868-EAEA905AE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REVGBR&amp;Coords=%5bTAX%5d.%5bNW1%5d&amp;ShowOnWeb=true&amp;Lang=en" TargetMode="External"/><Relationship Id="rId2" Type="http://schemas.openxmlformats.org/officeDocument/2006/relationships/hyperlink" Target="http://stats.oecd.org/OECDStat_Metadata/ShowMetadata.ashx?Dataset=REVGBR&amp;Coords=%5bTAX%5d.%5b1200%5d&amp;ShowOnWeb=true&amp;Lang=en" TargetMode="External"/><Relationship Id="rId1" Type="http://schemas.openxmlformats.org/officeDocument/2006/relationships/hyperlink" Target="http://stats.oecd.org/OECDStat_Metadata/ShowMetadata.ashx?Dataset=REVGBR&amp;Coords=%5bYEA%5d.%5b2020%5d&amp;ShowOnWeb=true&amp;Lang=en" TargetMode="External"/><Relationship Id="rId5" Type="http://schemas.openxmlformats.org/officeDocument/2006/relationships/hyperlink" Target="https://stats-1.oecd.org/" TargetMode="External"/><Relationship Id="rId4" Type="http://schemas.openxmlformats.org/officeDocument/2006/relationships/hyperlink" Target="http://stats.oecd.org/OECDStat_Metadata/ShowMetadata.ashx?Dataset=REVGBR&amp;Coords=%5bTAX%5d.%5bNW2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8FBC-C0A5-A34E-8C55-C49CD8CF861B}">
  <dimension ref="A1:BG159"/>
  <sheetViews>
    <sheetView showGridLines="0" topLeftCell="A2" workbookViewId="0">
      <pane ySplit="1" topLeftCell="A3" activePane="bottomLeft" state="frozen"/>
      <selection activeCell="A2" sqref="A2"/>
      <selection pane="bottomLeft" activeCell="P85" sqref="P85"/>
    </sheetView>
  </sheetViews>
  <sheetFormatPr baseColWidth="10" defaultRowHeight="13" x14ac:dyDescent="0.15"/>
  <cols>
    <col min="1" max="2" width="24" style="2" customWidth="1"/>
    <col min="3" max="3" width="2.1640625" style="2" customWidth="1"/>
    <col min="4" max="16384" width="10.83203125" style="2"/>
  </cols>
  <sheetData>
    <row r="1" spans="1:59" hidden="1" x14ac:dyDescent="0.15">
      <c r="A1" s="10" t="e">
        <f ca="1">DotStatQuery(B1)</f>
        <v>#NAME?</v>
      </c>
      <c r="B1" s="10" t="s">
        <v>211</v>
      </c>
    </row>
    <row r="2" spans="1:59" x14ac:dyDescent="0.15">
      <c r="A2" s="22" t="s">
        <v>210</v>
      </c>
      <c r="B2" s="23"/>
      <c r="C2" s="24"/>
      <c r="D2" s="9" t="s">
        <v>45</v>
      </c>
      <c r="E2" s="9" t="s">
        <v>44</v>
      </c>
      <c r="F2" s="9" t="s">
        <v>43</v>
      </c>
      <c r="G2" s="9" t="s">
        <v>42</v>
      </c>
      <c r="H2" s="9" t="s">
        <v>41</v>
      </c>
      <c r="I2" s="9" t="s">
        <v>40</v>
      </c>
      <c r="J2" s="9" t="s">
        <v>39</v>
      </c>
      <c r="K2" s="9" t="s">
        <v>38</v>
      </c>
      <c r="L2" s="9" t="s">
        <v>37</v>
      </c>
      <c r="M2" s="9" t="s">
        <v>36</v>
      </c>
      <c r="N2" s="9" t="s">
        <v>35</v>
      </c>
      <c r="O2" s="9" t="s">
        <v>34</v>
      </c>
      <c r="P2" s="9" t="s">
        <v>33</v>
      </c>
      <c r="Q2" s="9" t="s">
        <v>32</v>
      </c>
      <c r="R2" s="9" t="s">
        <v>31</v>
      </c>
      <c r="S2" s="9" t="s">
        <v>30</v>
      </c>
      <c r="T2" s="9" t="s">
        <v>29</v>
      </c>
      <c r="U2" s="9" t="s">
        <v>28</v>
      </c>
      <c r="V2" s="9" t="s">
        <v>27</v>
      </c>
      <c r="W2" s="9" t="s">
        <v>26</v>
      </c>
      <c r="X2" s="9" t="s">
        <v>25</v>
      </c>
      <c r="Y2" s="9" t="s">
        <v>24</v>
      </c>
      <c r="Z2" s="9" t="s">
        <v>23</v>
      </c>
      <c r="AA2" s="9" t="s">
        <v>22</v>
      </c>
      <c r="AB2" s="9" t="s">
        <v>21</v>
      </c>
      <c r="AC2" s="9" t="s">
        <v>20</v>
      </c>
      <c r="AD2" s="9" t="s">
        <v>19</v>
      </c>
      <c r="AE2" s="9" t="s">
        <v>18</v>
      </c>
      <c r="AF2" s="9" t="s">
        <v>17</v>
      </c>
      <c r="AG2" s="9" t="s">
        <v>16</v>
      </c>
      <c r="AH2" s="9" t="s">
        <v>15</v>
      </c>
      <c r="AI2" s="9" t="s">
        <v>14</v>
      </c>
      <c r="AJ2" s="9" t="s">
        <v>13</v>
      </c>
      <c r="AK2" s="9" t="s">
        <v>12</v>
      </c>
      <c r="AL2" s="9" t="s">
        <v>11</v>
      </c>
      <c r="AM2" s="9" t="s">
        <v>10</v>
      </c>
      <c r="AN2" s="9" t="s">
        <v>9</v>
      </c>
      <c r="AO2" s="9" t="s">
        <v>8</v>
      </c>
      <c r="AP2" s="9" t="s">
        <v>7</v>
      </c>
      <c r="AQ2" s="9" t="s">
        <v>6</v>
      </c>
      <c r="AR2" s="9" t="s">
        <v>5</v>
      </c>
      <c r="AS2" s="9" t="s">
        <v>4</v>
      </c>
      <c r="AT2" s="9" t="s">
        <v>3</v>
      </c>
      <c r="AU2" s="9" t="s">
        <v>2</v>
      </c>
      <c r="AV2" s="9" t="s">
        <v>1</v>
      </c>
      <c r="AW2" s="9" t="s">
        <v>0</v>
      </c>
      <c r="AX2" s="9" t="s">
        <v>209</v>
      </c>
      <c r="AY2" s="9" t="s">
        <v>208</v>
      </c>
      <c r="AZ2" s="9" t="s">
        <v>207</v>
      </c>
      <c r="BA2" s="9" t="s">
        <v>206</v>
      </c>
      <c r="BB2" s="9" t="s">
        <v>205</v>
      </c>
      <c r="BC2" s="9" t="s">
        <v>204</v>
      </c>
      <c r="BD2" s="9" t="s">
        <v>203</v>
      </c>
      <c r="BE2" s="9" t="s">
        <v>202</v>
      </c>
      <c r="BF2" s="9" t="s">
        <v>201</v>
      </c>
      <c r="BG2" s="8" t="s">
        <v>200</v>
      </c>
    </row>
    <row r="3" spans="1:59" ht="14" x14ac:dyDescent="0.2">
      <c r="A3" s="25" t="s">
        <v>199</v>
      </c>
      <c r="B3" s="26"/>
      <c r="C3" s="5" t="s">
        <v>47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  <c r="AH3" s="5" t="s">
        <v>47</v>
      </c>
      <c r="AI3" s="5" t="s">
        <v>47</v>
      </c>
      <c r="AJ3" s="5" t="s">
        <v>47</v>
      </c>
      <c r="AK3" s="5" t="s">
        <v>47</v>
      </c>
      <c r="AL3" s="5" t="s">
        <v>47</v>
      </c>
      <c r="AM3" s="5" t="s">
        <v>47</v>
      </c>
      <c r="AN3" s="5" t="s">
        <v>47</v>
      </c>
      <c r="AO3" s="5" t="s">
        <v>47</v>
      </c>
      <c r="AP3" s="5" t="s">
        <v>47</v>
      </c>
      <c r="AQ3" s="5" t="s">
        <v>47</v>
      </c>
      <c r="AR3" s="5" t="s">
        <v>47</v>
      </c>
      <c r="AS3" s="5" t="s">
        <v>47</v>
      </c>
      <c r="AT3" s="5" t="s">
        <v>47</v>
      </c>
      <c r="AU3" s="5" t="s">
        <v>47</v>
      </c>
      <c r="AV3" s="5" t="s">
        <v>47</v>
      </c>
      <c r="AW3" s="5" t="s">
        <v>47</v>
      </c>
      <c r="AX3" s="5" t="s">
        <v>47</v>
      </c>
      <c r="AY3" s="5" t="s">
        <v>47</v>
      </c>
      <c r="AZ3" s="5" t="s">
        <v>47</v>
      </c>
      <c r="BA3" s="5" t="s">
        <v>47</v>
      </c>
      <c r="BB3" s="5" t="s">
        <v>47</v>
      </c>
      <c r="BC3" s="5" t="s">
        <v>47</v>
      </c>
      <c r="BD3" s="5" t="s">
        <v>47</v>
      </c>
      <c r="BE3" s="5" t="s">
        <v>47</v>
      </c>
      <c r="BF3" s="5" t="s">
        <v>47</v>
      </c>
      <c r="BG3" s="5" t="s">
        <v>47</v>
      </c>
    </row>
    <row r="4" spans="1:59" ht="14" x14ac:dyDescent="0.2">
      <c r="A4" s="15" t="s">
        <v>198</v>
      </c>
      <c r="B4" s="16"/>
      <c r="C4" s="5" t="s">
        <v>47</v>
      </c>
      <c r="D4" s="4">
        <v>10945</v>
      </c>
      <c r="E4" s="4">
        <v>11946</v>
      </c>
      <c r="F4" s="4">
        <v>13320</v>
      </c>
      <c r="G4" s="4">
        <v>14976</v>
      </c>
      <c r="H4" s="4">
        <v>16934</v>
      </c>
      <c r="I4" s="4">
        <v>19080</v>
      </c>
      <c r="J4" s="4">
        <v>20167</v>
      </c>
      <c r="K4" s="4">
        <v>21474</v>
      </c>
      <c r="L4" s="4">
        <v>23324</v>
      </c>
      <c r="M4" s="4">
        <v>28900</v>
      </c>
      <c r="N4" s="4">
        <v>37343</v>
      </c>
      <c r="O4" s="4">
        <v>43954</v>
      </c>
      <c r="P4" s="4">
        <v>50389</v>
      </c>
      <c r="Q4" s="4">
        <v>55380</v>
      </c>
      <c r="R4" s="4">
        <v>63624</v>
      </c>
      <c r="S4" s="4">
        <v>81153</v>
      </c>
      <c r="T4" s="4">
        <v>92880</v>
      </c>
      <c r="U4" s="4">
        <v>108233</v>
      </c>
      <c r="V4" s="4">
        <v>113345</v>
      </c>
      <c r="W4" s="4">
        <v>122092</v>
      </c>
      <c r="X4" s="4">
        <v>133701</v>
      </c>
      <c r="Y4" s="4">
        <v>145729</v>
      </c>
      <c r="Z4" s="4">
        <v>154902</v>
      </c>
      <c r="AA4" s="4">
        <v>173088</v>
      </c>
      <c r="AB4" s="4">
        <v>186990</v>
      </c>
      <c r="AC4" s="4">
        <v>202368</v>
      </c>
      <c r="AD4" s="4">
        <v>205304</v>
      </c>
      <c r="AE4" s="4">
        <v>207654</v>
      </c>
      <c r="AF4" s="4">
        <v>211438</v>
      </c>
      <c r="AG4" s="4">
        <v>228041</v>
      </c>
      <c r="AH4" s="4">
        <v>249597</v>
      </c>
      <c r="AI4" s="4">
        <v>264778</v>
      </c>
      <c r="AJ4" s="4">
        <v>284331</v>
      </c>
      <c r="AK4" s="4">
        <v>312105</v>
      </c>
      <c r="AL4" s="4">
        <v>332477</v>
      </c>
      <c r="AM4" s="4">
        <v>359370</v>
      </c>
      <c r="AN4" s="4">
        <v>368786</v>
      </c>
      <c r="AO4" s="4">
        <v>374152</v>
      </c>
      <c r="AP4" s="4">
        <v>392144.353</v>
      </c>
      <c r="AQ4" s="4">
        <v>424498.24800000002</v>
      </c>
      <c r="AR4" s="4">
        <v>454471.72</v>
      </c>
      <c r="AS4" s="4">
        <v>483020.37900000002</v>
      </c>
      <c r="AT4" s="4">
        <v>508723.69199999998</v>
      </c>
      <c r="AU4" s="4">
        <v>511622.29499999998</v>
      </c>
      <c r="AV4" s="4">
        <v>480704.95199999999</v>
      </c>
      <c r="AW4" s="4">
        <v>514796.50400000002</v>
      </c>
      <c r="AX4" s="4">
        <v>545571</v>
      </c>
      <c r="AY4" s="4">
        <v>549839</v>
      </c>
      <c r="AZ4" s="4">
        <v>568769</v>
      </c>
      <c r="BA4" s="4">
        <v>589770</v>
      </c>
      <c r="BB4" s="4">
        <v>611151.45499999996</v>
      </c>
      <c r="BC4" s="4">
        <v>646868.43799999997</v>
      </c>
      <c r="BD4" s="4">
        <v>680020.52099999995</v>
      </c>
      <c r="BE4" s="4">
        <v>704364.34900000005</v>
      </c>
      <c r="BF4" s="4">
        <v>725615.446</v>
      </c>
      <c r="BG4" s="4">
        <v>692207.05200000003</v>
      </c>
    </row>
    <row r="5" spans="1:59" ht="24" x14ac:dyDescent="0.2">
      <c r="A5" s="7" t="s">
        <v>198</v>
      </c>
      <c r="B5" s="7" t="s">
        <v>197</v>
      </c>
      <c r="C5" s="5" t="s">
        <v>47</v>
      </c>
      <c r="D5" s="6" t="s">
        <v>46</v>
      </c>
      <c r="E5" s="6" t="s">
        <v>46</v>
      </c>
      <c r="F5" s="6" t="s">
        <v>46</v>
      </c>
      <c r="G5" s="6" t="s">
        <v>46</v>
      </c>
      <c r="H5" s="6" t="s">
        <v>46</v>
      </c>
      <c r="I5" s="6" t="s">
        <v>46</v>
      </c>
      <c r="J5" s="6" t="s">
        <v>46</v>
      </c>
      <c r="K5" s="6" t="s">
        <v>46</v>
      </c>
      <c r="L5" s="6" t="s">
        <v>46</v>
      </c>
      <c r="M5" s="6" t="s">
        <v>46</v>
      </c>
      <c r="N5" s="6" t="s">
        <v>46</v>
      </c>
      <c r="O5" s="6" t="s">
        <v>46</v>
      </c>
      <c r="P5" s="6" t="s">
        <v>46</v>
      </c>
      <c r="Q5" s="6" t="s">
        <v>46</v>
      </c>
      <c r="R5" s="6" t="s">
        <v>46</v>
      </c>
      <c r="S5" s="6" t="s">
        <v>46</v>
      </c>
      <c r="T5" s="6" t="s">
        <v>46</v>
      </c>
      <c r="U5" s="6" t="s">
        <v>46</v>
      </c>
      <c r="V5" s="6" t="s">
        <v>46</v>
      </c>
      <c r="W5" s="6" t="s">
        <v>46</v>
      </c>
      <c r="X5" s="6" t="s">
        <v>46</v>
      </c>
      <c r="Y5" s="6" t="s">
        <v>46</v>
      </c>
      <c r="Z5" s="6" t="s">
        <v>46</v>
      </c>
      <c r="AA5" s="6" t="s">
        <v>46</v>
      </c>
      <c r="AB5" s="6" t="s">
        <v>46</v>
      </c>
      <c r="AC5" s="6">
        <v>200520</v>
      </c>
      <c r="AD5" s="6">
        <v>203388</v>
      </c>
      <c r="AE5" s="6">
        <v>205704</v>
      </c>
      <c r="AF5" s="6">
        <v>209265</v>
      </c>
      <c r="AG5" s="6">
        <v>225907</v>
      </c>
      <c r="AH5" s="6">
        <v>247084</v>
      </c>
      <c r="AI5" s="6">
        <v>262460</v>
      </c>
      <c r="AJ5" s="6">
        <v>281949</v>
      </c>
      <c r="AK5" s="6">
        <v>309987</v>
      </c>
      <c r="AL5" s="6">
        <v>330407</v>
      </c>
      <c r="AM5" s="6">
        <v>357240</v>
      </c>
      <c r="AN5" s="6">
        <v>366686</v>
      </c>
      <c r="AO5" s="6">
        <v>372208</v>
      </c>
      <c r="AP5" s="6">
        <v>390189.353</v>
      </c>
      <c r="AQ5" s="6">
        <v>422328.24800000002</v>
      </c>
      <c r="AR5" s="6">
        <v>452203.72</v>
      </c>
      <c r="AS5" s="6">
        <v>480615.37900000002</v>
      </c>
      <c r="AT5" s="6">
        <v>506308.69199999998</v>
      </c>
      <c r="AU5" s="6">
        <v>508933.29499999998</v>
      </c>
      <c r="AV5" s="6">
        <v>478049.95199999999</v>
      </c>
      <c r="AW5" s="6">
        <v>511851.50400000002</v>
      </c>
      <c r="AX5" s="6">
        <v>542634</v>
      </c>
      <c r="AY5" s="6">
        <v>546941</v>
      </c>
      <c r="AZ5" s="6">
        <v>565843</v>
      </c>
      <c r="BA5" s="6">
        <v>586810</v>
      </c>
      <c r="BB5" s="6">
        <v>608064.45499999996</v>
      </c>
      <c r="BC5" s="6">
        <v>643541.43799999997</v>
      </c>
      <c r="BD5" s="6">
        <v>676593.52099999995</v>
      </c>
      <c r="BE5" s="6">
        <v>700792.34900000005</v>
      </c>
      <c r="BF5" s="6">
        <v>721936.446</v>
      </c>
      <c r="BG5" s="6">
        <v>689007.05200000003</v>
      </c>
    </row>
    <row r="6" spans="1:59" ht="14" x14ac:dyDescent="0.2">
      <c r="A6" s="15" t="s">
        <v>196</v>
      </c>
      <c r="B6" s="16"/>
      <c r="C6" s="5" t="s">
        <v>47</v>
      </c>
      <c r="D6" s="4">
        <v>4050</v>
      </c>
      <c r="E6" s="4">
        <v>4479</v>
      </c>
      <c r="F6" s="4">
        <v>5166</v>
      </c>
      <c r="G6" s="4">
        <v>5726</v>
      </c>
      <c r="H6" s="4">
        <v>6532</v>
      </c>
      <c r="I6" s="4">
        <v>7705</v>
      </c>
      <c r="J6" s="4">
        <v>8240</v>
      </c>
      <c r="K6" s="4">
        <v>8404</v>
      </c>
      <c r="L6" s="4">
        <v>9587</v>
      </c>
      <c r="M6" s="4">
        <v>12625</v>
      </c>
      <c r="N6" s="4">
        <v>16716</v>
      </c>
      <c r="O6" s="4">
        <v>19180</v>
      </c>
      <c r="P6" s="4">
        <v>21070</v>
      </c>
      <c r="Q6" s="4">
        <v>22507</v>
      </c>
      <c r="R6" s="4">
        <v>25129</v>
      </c>
      <c r="S6" s="4">
        <v>30651</v>
      </c>
      <c r="T6" s="4">
        <v>35916</v>
      </c>
      <c r="U6" s="4">
        <v>40870</v>
      </c>
      <c r="V6" s="4">
        <v>43735</v>
      </c>
      <c r="W6" s="4">
        <v>46755</v>
      </c>
      <c r="X6" s="4">
        <v>51674</v>
      </c>
      <c r="Y6" s="4">
        <v>55599</v>
      </c>
      <c r="Z6" s="4">
        <v>57534</v>
      </c>
      <c r="AA6" s="4">
        <v>64248</v>
      </c>
      <c r="AB6" s="4">
        <v>71981</v>
      </c>
      <c r="AC6" s="4">
        <v>79576</v>
      </c>
      <c r="AD6" s="4">
        <v>77046</v>
      </c>
      <c r="AE6" s="4">
        <v>75070</v>
      </c>
      <c r="AF6" s="4">
        <v>74350</v>
      </c>
      <c r="AG6" s="4">
        <v>81936</v>
      </c>
      <c r="AH6" s="4">
        <v>92147</v>
      </c>
      <c r="AI6" s="4">
        <v>96904</v>
      </c>
      <c r="AJ6" s="4">
        <v>105008</v>
      </c>
      <c r="AK6" s="4">
        <v>121383</v>
      </c>
      <c r="AL6" s="4">
        <v>127793</v>
      </c>
      <c r="AM6" s="4">
        <v>142197</v>
      </c>
      <c r="AN6" s="4">
        <v>145316</v>
      </c>
      <c r="AO6" s="4">
        <v>142619</v>
      </c>
      <c r="AP6" s="4">
        <v>143196.353</v>
      </c>
      <c r="AQ6" s="4">
        <v>157741.24799999999</v>
      </c>
      <c r="AR6" s="4">
        <v>177148.72</v>
      </c>
      <c r="AS6" s="4">
        <v>189754.37899999999</v>
      </c>
      <c r="AT6" s="4">
        <v>201315.69200000001</v>
      </c>
      <c r="AU6" s="4">
        <v>200372.29500000001</v>
      </c>
      <c r="AV6" s="4">
        <v>184660.95199999999</v>
      </c>
      <c r="AW6" s="4">
        <v>192770.50399999999</v>
      </c>
      <c r="AX6" s="4">
        <v>198169</v>
      </c>
      <c r="AY6" s="4">
        <v>194030</v>
      </c>
      <c r="AZ6" s="4">
        <v>199745</v>
      </c>
      <c r="BA6" s="4">
        <v>205093</v>
      </c>
      <c r="BB6" s="4">
        <v>212633.45499999999</v>
      </c>
      <c r="BC6" s="4">
        <v>228201.43799999999</v>
      </c>
      <c r="BD6" s="4">
        <v>240134.52100000001</v>
      </c>
      <c r="BE6" s="4">
        <v>247764.34899999999</v>
      </c>
      <c r="BF6" s="4">
        <v>251489.446</v>
      </c>
      <c r="BG6" s="4">
        <v>248720.052</v>
      </c>
    </row>
    <row r="7" spans="1:59" ht="14" x14ac:dyDescent="0.2">
      <c r="A7" s="15" t="s">
        <v>195</v>
      </c>
      <c r="B7" s="16"/>
      <c r="C7" s="5" t="s">
        <v>47</v>
      </c>
      <c r="D7" s="6">
        <v>3618</v>
      </c>
      <c r="E7" s="6">
        <v>4453</v>
      </c>
      <c r="F7" s="6">
        <v>4137</v>
      </c>
      <c r="G7" s="6">
        <v>4636</v>
      </c>
      <c r="H7" s="6">
        <v>5313</v>
      </c>
      <c r="I7" s="6">
        <v>6016</v>
      </c>
      <c r="J7" s="6">
        <v>6738</v>
      </c>
      <c r="K7" s="6">
        <v>6963</v>
      </c>
      <c r="L7" s="6">
        <v>7748</v>
      </c>
      <c r="M7" s="6">
        <v>10365</v>
      </c>
      <c r="N7" s="6">
        <v>14936</v>
      </c>
      <c r="O7" s="6">
        <v>17221</v>
      </c>
      <c r="P7" s="6">
        <v>17856</v>
      </c>
      <c r="Q7" s="6">
        <v>19201</v>
      </c>
      <c r="R7" s="6">
        <v>20884</v>
      </c>
      <c r="S7" s="6">
        <v>23868</v>
      </c>
      <c r="T7" s="6">
        <v>27445</v>
      </c>
      <c r="U7" s="6">
        <v>30378</v>
      </c>
      <c r="V7" s="6">
        <v>31666</v>
      </c>
      <c r="W7" s="6">
        <v>32758</v>
      </c>
      <c r="X7" s="6">
        <v>34820</v>
      </c>
      <c r="Y7" s="6">
        <v>40254</v>
      </c>
      <c r="Z7" s="6">
        <v>41270</v>
      </c>
      <c r="AA7" s="6">
        <v>45440</v>
      </c>
      <c r="AB7" s="6">
        <v>48548</v>
      </c>
      <c r="AC7" s="6">
        <v>59506</v>
      </c>
      <c r="AD7" s="6">
        <v>60310</v>
      </c>
      <c r="AE7" s="6">
        <v>62094</v>
      </c>
      <c r="AF7" s="6">
        <v>61772</v>
      </c>
      <c r="AG7" s="6">
        <v>66538</v>
      </c>
      <c r="AH7" s="6">
        <v>71973</v>
      </c>
      <c r="AI7" s="6">
        <v>72178</v>
      </c>
      <c r="AJ7" s="6">
        <v>73007</v>
      </c>
      <c r="AK7" s="6">
        <v>87363</v>
      </c>
      <c r="AL7" s="6">
        <v>95050</v>
      </c>
      <c r="AM7" s="6">
        <v>104136</v>
      </c>
      <c r="AN7" s="6">
        <v>111061</v>
      </c>
      <c r="AO7" s="6">
        <v>111345</v>
      </c>
      <c r="AP7" s="6">
        <v>111729</v>
      </c>
      <c r="AQ7" s="6">
        <v>119665</v>
      </c>
      <c r="AR7" s="6">
        <v>130135</v>
      </c>
      <c r="AS7" s="6">
        <v>139485</v>
      </c>
      <c r="AT7" s="6">
        <v>151157</v>
      </c>
      <c r="AU7" s="6">
        <v>154516</v>
      </c>
      <c r="AV7" s="6">
        <v>145838</v>
      </c>
      <c r="AW7" s="6">
        <v>147019</v>
      </c>
      <c r="AX7" s="6">
        <v>152953</v>
      </c>
      <c r="AY7" s="6">
        <v>150808</v>
      </c>
      <c r="AZ7" s="6">
        <v>156570</v>
      </c>
      <c r="BA7" s="6">
        <v>160101</v>
      </c>
      <c r="BB7" s="6">
        <v>168873.45499999999</v>
      </c>
      <c r="BC7" s="6">
        <v>176642.43799999999</v>
      </c>
      <c r="BD7" s="6">
        <v>185559.52100000001</v>
      </c>
      <c r="BE7" s="6">
        <v>192765.34899999999</v>
      </c>
      <c r="BF7" s="6">
        <v>200486.446</v>
      </c>
      <c r="BG7" s="6">
        <v>199790.052</v>
      </c>
    </row>
    <row r="8" spans="1:59" ht="14" x14ac:dyDescent="0.2">
      <c r="A8" s="15" t="s">
        <v>194</v>
      </c>
      <c r="B8" s="16"/>
      <c r="C8" s="5" t="s">
        <v>47</v>
      </c>
      <c r="D8" s="4">
        <v>3615</v>
      </c>
      <c r="E8" s="4">
        <v>4446</v>
      </c>
      <c r="F8" s="4">
        <v>4115</v>
      </c>
      <c r="G8" s="4">
        <v>4585</v>
      </c>
      <c r="H8" s="4">
        <v>5157</v>
      </c>
      <c r="I8" s="4">
        <v>5752</v>
      </c>
      <c r="J8" s="4">
        <v>6493</v>
      </c>
      <c r="K8" s="4">
        <v>6687</v>
      </c>
      <c r="L8" s="4">
        <v>7371</v>
      </c>
      <c r="M8" s="4">
        <v>9869</v>
      </c>
      <c r="N8" s="4">
        <v>14448</v>
      </c>
      <c r="O8" s="4">
        <v>16801</v>
      </c>
      <c r="P8" s="4">
        <v>17453</v>
      </c>
      <c r="Q8" s="4">
        <v>18785</v>
      </c>
      <c r="R8" s="4">
        <v>20355</v>
      </c>
      <c r="S8" s="4">
        <v>23376</v>
      </c>
      <c r="T8" s="4">
        <v>26958</v>
      </c>
      <c r="U8" s="4">
        <v>29786</v>
      </c>
      <c r="V8" s="4">
        <v>31023</v>
      </c>
      <c r="W8" s="4">
        <v>32064</v>
      </c>
      <c r="X8" s="4">
        <v>33965</v>
      </c>
      <c r="Y8" s="4">
        <v>39283</v>
      </c>
      <c r="Z8" s="4">
        <v>40040</v>
      </c>
      <c r="AA8" s="4">
        <v>43268</v>
      </c>
      <c r="AB8" s="4">
        <v>46546</v>
      </c>
      <c r="AC8" s="4">
        <v>57614</v>
      </c>
      <c r="AD8" s="4">
        <v>58951</v>
      </c>
      <c r="AE8" s="4">
        <v>61021</v>
      </c>
      <c r="AF8" s="4">
        <v>60987</v>
      </c>
      <c r="AG8" s="4">
        <v>65717</v>
      </c>
      <c r="AH8" s="4">
        <v>71121</v>
      </c>
      <c r="AI8" s="4">
        <v>71206</v>
      </c>
      <c r="AJ8" s="4">
        <v>72525</v>
      </c>
      <c r="AK8" s="4">
        <v>85903</v>
      </c>
      <c r="AL8" s="4">
        <v>93079</v>
      </c>
      <c r="AM8" s="4">
        <v>101925</v>
      </c>
      <c r="AN8" s="4">
        <v>107661</v>
      </c>
      <c r="AO8" s="4">
        <v>108525</v>
      </c>
      <c r="AP8" s="4">
        <v>110203</v>
      </c>
      <c r="AQ8" s="4">
        <v>117369</v>
      </c>
      <c r="AR8" s="4">
        <v>127803</v>
      </c>
      <c r="AS8" s="4">
        <v>136611</v>
      </c>
      <c r="AT8" s="4">
        <v>147309</v>
      </c>
      <c r="AU8" s="4">
        <v>149228</v>
      </c>
      <c r="AV8" s="4">
        <v>138023</v>
      </c>
      <c r="AW8" s="4">
        <v>144502</v>
      </c>
      <c r="AX8" s="4">
        <v>149353</v>
      </c>
      <c r="AY8" s="4">
        <v>146474</v>
      </c>
      <c r="AZ8" s="4">
        <v>152668</v>
      </c>
      <c r="BA8" s="4">
        <v>156187</v>
      </c>
      <c r="BB8" s="4">
        <v>163291.45499999999</v>
      </c>
      <c r="BC8" s="4">
        <v>169582.43799999999</v>
      </c>
      <c r="BD8" s="4">
        <v>177181.52100000001</v>
      </c>
      <c r="BE8" s="4">
        <v>184968.34899999999</v>
      </c>
      <c r="BF8" s="4">
        <v>191299.446</v>
      </c>
      <c r="BG8" s="4">
        <v>189537.052</v>
      </c>
    </row>
    <row r="9" spans="1:59" ht="14" x14ac:dyDescent="0.2">
      <c r="A9" s="19" t="s">
        <v>194</v>
      </c>
      <c r="B9" s="7" t="s">
        <v>193</v>
      </c>
      <c r="C9" s="5" t="s">
        <v>47</v>
      </c>
      <c r="D9" s="6" t="s">
        <v>46</v>
      </c>
      <c r="E9" s="6" t="s">
        <v>46</v>
      </c>
      <c r="F9" s="6" t="s">
        <v>46</v>
      </c>
      <c r="G9" s="6" t="s">
        <v>46</v>
      </c>
      <c r="H9" s="6" t="s">
        <v>46</v>
      </c>
      <c r="I9" s="6" t="s">
        <v>46</v>
      </c>
      <c r="J9" s="6" t="s">
        <v>46</v>
      </c>
      <c r="K9" s="6" t="s">
        <v>46</v>
      </c>
      <c r="L9" s="6" t="s">
        <v>46</v>
      </c>
      <c r="M9" s="6" t="s">
        <v>46</v>
      </c>
      <c r="N9" s="6" t="s">
        <v>46</v>
      </c>
      <c r="O9" s="6" t="s">
        <v>46</v>
      </c>
      <c r="P9" s="6" t="s">
        <v>46</v>
      </c>
      <c r="Q9" s="6" t="s">
        <v>46</v>
      </c>
      <c r="R9" s="6" t="s">
        <v>46</v>
      </c>
      <c r="S9" s="6">
        <v>23370</v>
      </c>
      <c r="T9" s="6">
        <v>26955</v>
      </c>
      <c r="U9" s="6">
        <v>29783</v>
      </c>
      <c r="V9" s="6">
        <v>31020</v>
      </c>
      <c r="W9" s="6">
        <v>32063</v>
      </c>
      <c r="X9" s="6">
        <v>33965</v>
      </c>
      <c r="Y9" s="6">
        <v>39283</v>
      </c>
      <c r="Z9" s="6">
        <v>40040</v>
      </c>
      <c r="AA9" s="6">
        <v>43268</v>
      </c>
      <c r="AB9" s="6">
        <v>46546</v>
      </c>
      <c r="AC9" s="6">
        <v>57614</v>
      </c>
      <c r="AD9" s="6">
        <v>58951</v>
      </c>
      <c r="AE9" s="6">
        <v>61021</v>
      </c>
      <c r="AF9" s="6">
        <v>60987</v>
      </c>
      <c r="AG9" s="6">
        <v>65717</v>
      </c>
      <c r="AH9" s="6">
        <v>71121</v>
      </c>
      <c r="AI9" s="6">
        <v>71206</v>
      </c>
      <c r="AJ9" s="6">
        <v>72525</v>
      </c>
      <c r="AK9" s="6">
        <v>85903</v>
      </c>
      <c r="AL9" s="6">
        <v>93079</v>
      </c>
      <c r="AM9" s="6">
        <v>101925</v>
      </c>
      <c r="AN9" s="6">
        <v>107661</v>
      </c>
      <c r="AO9" s="6">
        <v>108525</v>
      </c>
      <c r="AP9" s="6">
        <v>110203</v>
      </c>
      <c r="AQ9" s="6">
        <v>117369</v>
      </c>
      <c r="AR9" s="6">
        <v>127803</v>
      </c>
      <c r="AS9" s="6">
        <v>136611</v>
      </c>
      <c r="AT9" s="6">
        <v>147309</v>
      </c>
      <c r="AU9" s="6">
        <v>149228</v>
      </c>
      <c r="AV9" s="6">
        <v>138023</v>
      </c>
      <c r="AW9" s="6">
        <v>144502</v>
      </c>
      <c r="AX9" s="6">
        <v>149353</v>
      </c>
      <c r="AY9" s="6">
        <v>146474</v>
      </c>
      <c r="AZ9" s="6">
        <v>152668</v>
      </c>
      <c r="BA9" s="6">
        <v>156187</v>
      </c>
      <c r="BB9" s="6">
        <v>163291.45499999999</v>
      </c>
      <c r="BC9" s="6">
        <v>169582.43799999999</v>
      </c>
      <c r="BD9" s="6">
        <v>177181.52100000001</v>
      </c>
      <c r="BE9" s="6">
        <v>184968.34899999999</v>
      </c>
      <c r="BF9" s="6">
        <v>191299.446</v>
      </c>
      <c r="BG9" s="6">
        <v>189537.052</v>
      </c>
    </row>
    <row r="10" spans="1:59" ht="14" x14ac:dyDescent="0.2">
      <c r="A10" s="20"/>
      <c r="B10" s="7" t="s">
        <v>192</v>
      </c>
      <c r="C10" s="5" t="s">
        <v>47</v>
      </c>
      <c r="D10" s="4" t="s">
        <v>46</v>
      </c>
      <c r="E10" s="4" t="s">
        <v>46</v>
      </c>
      <c r="F10" s="4" t="s">
        <v>46</v>
      </c>
      <c r="G10" s="4" t="s">
        <v>46</v>
      </c>
      <c r="H10" s="4" t="s">
        <v>46</v>
      </c>
      <c r="I10" s="4" t="s">
        <v>46</v>
      </c>
      <c r="J10" s="4" t="s">
        <v>46</v>
      </c>
      <c r="K10" s="4" t="s">
        <v>46</v>
      </c>
      <c r="L10" s="4" t="s">
        <v>46</v>
      </c>
      <c r="M10" s="4" t="s">
        <v>46</v>
      </c>
      <c r="N10" s="4" t="s">
        <v>46</v>
      </c>
      <c r="O10" s="4" t="s">
        <v>46</v>
      </c>
      <c r="P10" s="4" t="s">
        <v>46</v>
      </c>
      <c r="Q10" s="4" t="s">
        <v>46</v>
      </c>
      <c r="R10" s="4" t="s">
        <v>46</v>
      </c>
      <c r="S10" s="4">
        <v>6</v>
      </c>
      <c r="T10" s="4">
        <v>3</v>
      </c>
      <c r="U10" s="4">
        <v>3</v>
      </c>
      <c r="V10" s="4">
        <v>3</v>
      </c>
      <c r="W10" s="4">
        <v>1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</row>
    <row r="11" spans="1:59" ht="14" x14ac:dyDescent="0.2">
      <c r="A11" s="15" t="s">
        <v>191</v>
      </c>
      <c r="B11" s="16"/>
      <c r="C11" s="5" t="s">
        <v>47</v>
      </c>
      <c r="D11" s="6">
        <v>3</v>
      </c>
      <c r="E11" s="6">
        <v>7</v>
      </c>
      <c r="F11" s="6">
        <v>22</v>
      </c>
      <c r="G11" s="6">
        <v>51</v>
      </c>
      <c r="H11" s="6">
        <v>156</v>
      </c>
      <c r="I11" s="6">
        <v>264</v>
      </c>
      <c r="J11" s="6">
        <v>245</v>
      </c>
      <c r="K11" s="6">
        <v>276</v>
      </c>
      <c r="L11" s="6">
        <v>377</v>
      </c>
      <c r="M11" s="6">
        <v>496</v>
      </c>
      <c r="N11" s="6">
        <v>488</v>
      </c>
      <c r="O11" s="6">
        <v>420</v>
      </c>
      <c r="P11" s="6">
        <v>403</v>
      </c>
      <c r="Q11" s="6">
        <v>416</v>
      </c>
      <c r="R11" s="6">
        <v>529</v>
      </c>
      <c r="S11" s="6">
        <v>492</v>
      </c>
      <c r="T11" s="6">
        <v>487</v>
      </c>
      <c r="U11" s="6">
        <v>592</v>
      </c>
      <c r="V11" s="6">
        <v>643</v>
      </c>
      <c r="W11" s="6">
        <v>694</v>
      </c>
      <c r="X11" s="6">
        <v>855</v>
      </c>
      <c r="Y11" s="6">
        <v>971</v>
      </c>
      <c r="Z11" s="6">
        <v>1230</v>
      </c>
      <c r="AA11" s="6">
        <v>2172</v>
      </c>
      <c r="AB11" s="6">
        <v>2002</v>
      </c>
      <c r="AC11" s="6">
        <v>1892</v>
      </c>
      <c r="AD11" s="6">
        <v>1359</v>
      </c>
      <c r="AE11" s="6">
        <v>1073</v>
      </c>
      <c r="AF11" s="6">
        <v>785</v>
      </c>
      <c r="AG11" s="6">
        <v>821</v>
      </c>
      <c r="AH11" s="6">
        <v>852</v>
      </c>
      <c r="AI11" s="6">
        <v>972</v>
      </c>
      <c r="AJ11" s="6">
        <v>482</v>
      </c>
      <c r="AK11" s="6">
        <v>1460</v>
      </c>
      <c r="AL11" s="6">
        <v>1971</v>
      </c>
      <c r="AM11" s="6">
        <v>2211</v>
      </c>
      <c r="AN11" s="6">
        <v>3400</v>
      </c>
      <c r="AO11" s="6">
        <v>2820</v>
      </c>
      <c r="AP11" s="6">
        <v>1526</v>
      </c>
      <c r="AQ11" s="6">
        <v>2296</v>
      </c>
      <c r="AR11" s="6">
        <v>2332</v>
      </c>
      <c r="AS11" s="6">
        <v>2874</v>
      </c>
      <c r="AT11" s="6">
        <v>3848</v>
      </c>
      <c r="AU11" s="6">
        <v>5288</v>
      </c>
      <c r="AV11" s="6">
        <v>7815</v>
      </c>
      <c r="AW11" s="6">
        <v>2517</v>
      </c>
      <c r="AX11" s="6">
        <v>3600</v>
      </c>
      <c r="AY11" s="6">
        <v>4334</v>
      </c>
      <c r="AZ11" s="6">
        <v>3902</v>
      </c>
      <c r="BA11" s="6">
        <v>3914</v>
      </c>
      <c r="BB11" s="6">
        <v>5582</v>
      </c>
      <c r="BC11" s="6">
        <v>7060</v>
      </c>
      <c r="BD11" s="6">
        <v>8378</v>
      </c>
      <c r="BE11" s="6">
        <v>7797</v>
      </c>
      <c r="BF11" s="6">
        <v>9187</v>
      </c>
      <c r="BG11" s="6">
        <v>10253</v>
      </c>
    </row>
    <row r="12" spans="1:59" ht="14" x14ac:dyDescent="0.2">
      <c r="A12" s="17" t="s">
        <v>190</v>
      </c>
      <c r="B12" s="18"/>
      <c r="C12" s="5" t="s">
        <v>47</v>
      </c>
      <c r="D12" s="4">
        <v>484</v>
      </c>
      <c r="E12" s="4">
        <v>141</v>
      </c>
      <c r="F12" s="4">
        <v>1171</v>
      </c>
      <c r="G12" s="4">
        <v>1287</v>
      </c>
      <c r="H12" s="4">
        <v>1358</v>
      </c>
      <c r="I12" s="4">
        <v>1658</v>
      </c>
      <c r="J12" s="4">
        <v>1527</v>
      </c>
      <c r="K12" s="4">
        <v>1429</v>
      </c>
      <c r="L12" s="4">
        <v>1939</v>
      </c>
      <c r="M12" s="4">
        <v>2847</v>
      </c>
      <c r="N12" s="4">
        <v>2310</v>
      </c>
      <c r="O12" s="4">
        <v>2168</v>
      </c>
      <c r="P12" s="4">
        <v>3037</v>
      </c>
      <c r="Q12" s="4">
        <v>3839</v>
      </c>
      <c r="R12" s="4">
        <v>4884</v>
      </c>
      <c r="S12" s="4">
        <v>6783</v>
      </c>
      <c r="T12" s="4">
        <v>8471</v>
      </c>
      <c r="U12" s="4">
        <v>10492</v>
      </c>
      <c r="V12" s="4">
        <v>12069</v>
      </c>
      <c r="W12" s="4">
        <v>13997</v>
      </c>
      <c r="X12" s="4">
        <v>16854</v>
      </c>
      <c r="Y12" s="4">
        <v>15345</v>
      </c>
      <c r="Z12" s="4">
        <v>16264</v>
      </c>
      <c r="AA12" s="4">
        <v>18808</v>
      </c>
      <c r="AB12" s="4">
        <v>23433</v>
      </c>
      <c r="AC12" s="4">
        <v>20070</v>
      </c>
      <c r="AD12" s="4">
        <v>16736</v>
      </c>
      <c r="AE12" s="4">
        <v>12976</v>
      </c>
      <c r="AF12" s="4">
        <v>12578</v>
      </c>
      <c r="AG12" s="4">
        <v>15398</v>
      </c>
      <c r="AH12" s="4">
        <v>20174</v>
      </c>
      <c r="AI12" s="4">
        <v>24726</v>
      </c>
      <c r="AJ12" s="4">
        <v>32001</v>
      </c>
      <c r="AK12" s="4">
        <v>34020</v>
      </c>
      <c r="AL12" s="4">
        <v>32743</v>
      </c>
      <c r="AM12" s="4">
        <v>38061</v>
      </c>
      <c r="AN12" s="4">
        <v>34255</v>
      </c>
      <c r="AO12" s="4">
        <v>31274</v>
      </c>
      <c r="AP12" s="4">
        <v>31467.352999999999</v>
      </c>
      <c r="AQ12" s="4">
        <v>38076.248</v>
      </c>
      <c r="AR12" s="4">
        <v>47013.72</v>
      </c>
      <c r="AS12" s="4">
        <v>50269.379000000001</v>
      </c>
      <c r="AT12" s="4">
        <v>50158.692000000003</v>
      </c>
      <c r="AU12" s="4">
        <v>45856.294999999998</v>
      </c>
      <c r="AV12" s="4">
        <v>38822.951999999997</v>
      </c>
      <c r="AW12" s="4">
        <v>45751.504000000001</v>
      </c>
      <c r="AX12" s="4">
        <v>45216</v>
      </c>
      <c r="AY12" s="4">
        <v>43222</v>
      </c>
      <c r="AZ12" s="4">
        <v>43175</v>
      </c>
      <c r="BA12" s="4">
        <v>44992</v>
      </c>
      <c r="BB12" s="4">
        <v>43760</v>
      </c>
      <c r="BC12" s="4">
        <v>51559</v>
      </c>
      <c r="BD12" s="4">
        <v>54575</v>
      </c>
      <c r="BE12" s="4">
        <v>54999</v>
      </c>
      <c r="BF12" s="4">
        <v>51003</v>
      </c>
      <c r="BG12" s="4">
        <v>48930</v>
      </c>
    </row>
    <row r="13" spans="1:59" ht="14" x14ac:dyDescent="0.2">
      <c r="A13" s="15" t="s">
        <v>189</v>
      </c>
      <c r="B13" s="16"/>
      <c r="C13" s="5" t="s">
        <v>47</v>
      </c>
      <c r="D13" s="6">
        <v>484</v>
      </c>
      <c r="E13" s="6" t="s">
        <v>46</v>
      </c>
      <c r="F13" s="6" t="s">
        <v>46</v>
      </c>
      <c r="G13" s="6" t="s">
        <v>46</v>
      </c>
      <c r="H13" s="6" t="s">
        <v>46</v>
      </c>
      <c r="I13" s="6" t="s">
        <v>46</v>
      </c>
      <c r="J13" s="6" t="s">
        <v>46</v>
      </c>
      <c r="K13" s="6" t="s">
        <v>46</v>
      </c>
      <c r="L13" s="6">
        <v>1869</v>
      </c>
      <c r="M13" s="6" t="s">
        <v>46</v>
      </c>
      <c r="N13" s="6" t="s">
        <v>46</v>
      </c>
      <c r="O13" s="6" t="s">
        <v>46</v>
      </c>
      <c r="P13" s="6" t="s">
        <v>46</v>
      </c>
      <c r="Q13" s="6" t="s">
        <v>46</v>
      </c>
      <c r="R13" s="6" t="s">
        <v>46</v>
      </c>
      <c r="S13" s="6">
        <v>6509.6</v>
      </c>
      <c r="T13" s="6">
        <v>8130.24</v>
      </c>
      <c r="U13" s="6">
        <v>10070.08</v>
      </c>
      <c r="V13" s="6">
        <v>11585.64</v>
      </c>
      <c r="W13" s="6">
        <v>13435.2</v>
      </c>
      <c r="X13" s="6">
        <v>16346</v>
      </c>
      <c r="Y13" s="6">
        <v>14425</v>
      </c>
      <c r="Z13" s="6">
        <v>15370</v>
      </c>
      <c r="AA13" s="6">
        <v>17893</v>
      </c>
      <c r="AB13" s="6">
        <v>22136</v>
      </c>
      <c r="AC13" s="6">
        <v>18994</v>
      </c>
      <c r="AD13" s="6">
        <v>16058</v>
      </c>
      <c r="AE13" s="6">
        <v>12663</v>
      </c>
      <c r="AF13" s="6">
        <v>12388</v>
      </c>
      <c r="AG13" s="6">
        <v>14772</v>
      </c>
      <c r="AH13" s="6">
        <v>19569</v>
      </c>
      <c r="AI13" s="6">
        <v>23885</v>
      </c>
      <c r="AJ13" s="6">
        <v>30928</v>
      </c>
      <c r="AK13" s="6">
        <v>32535</v>
      </c>
      <c r="AL13" s="6">
        <v>30946</v>
      </c>
      <c r="AM13" s="6">
        <v>35730</v>
      </c>
      <c r="AN13" s="6">
        <v>32906</v>
      </c>
      <c r="AO13" s="6">
        <v>30092</v>
      </c>
      <c r="AP13" s="6">
        <v>30180.352999999999</v>
      </c>
      <c r="AQ13" s="6">
        <v>36124.248</v>
      </c>
      <c r="AR13" s="6">
        <v>44280.72</v>
      </c>
      <c r="AS13" s="6">
        <v>46570.379000000001</v>
      </c>
      <c r="AT13" s="6">
        <v>46840.692000000003</v>
      </c>
      <c r="AU13" s="6">
        <v>44293.294999999998</v>
      </c>
      <c r="AV13" s="6">
        <v>38007.951999999997</v>
      </c>
      <c r="AW13" s="6">
        <v>44856.504000000001</v>
      </c>
      <c r="AX13" s="6">
        <v>44412</v>
      </c>
      <c r="AY13" s="6">
        <v>42370</v>
      </c>
      <c r="AZ13" s="6">
        <v>42172</v>
      </c>
      <c r="BA13" s="6">
        <v>43751</v>
      </c>
      <c r="BB13" s="6">
        <v>42344</v>
      </c>
      <c r="BC13" s="6">
        <v>49413</v>
      </c>
      <c r="BD13" s="6">
        <v>52817</v>
      </c>
      <c r="BE13" s="6">
        <v>53226</v>
      </c>
      <c r="BF13" s="6">
        <v>49308</v>
      </c>
      <c r="BG13" s="6">
        <v>47716</v>
      </c>
    </row>
    <row r="14" spans="1:59" ht="14" x14ac:dyDescent="0.2">
      <c r="A14" s="19" t="s">
        <v>189</v>
      </c>
      <c r="B14" s="7" t="s">
        <v>188</v>
      </c>
      <c r="C14" s="5" t="s">
        <v>47</v>
      </c>
      <c r="D14" s="4" t="s">
        <v>46</v>
      </c>
      <c r="E14" s="4" t="s">
        <v>46</v>
      </c>
      <c r="F14" s="4" t="s">
        <v>46</v>
      </c>
      <c r="G14" s="4" t="s">
        <v>46</v>
      </c>
      <c r="H14" s="4" t="s">
        <v>46</v>
      </c>
      <c r="I14" s="4" t="s">
        <v>46</v>
      </c>
      <c r="J14" s="4" t="s">
        <v>46</v>
      </c>
      <c r="K14" s="4" t="s">
        <v>46</v>
      </c>
      <c r="L14" s="4" t="s">
        <v>46</v>
      </c>
      <c r="M14" s="4" t="s">
        <v>46</v>
      </c>
      <c r="N14" s="4" t="s">
        <v>46</v>
      </c>
      <c r="O14" s="4" t="s">
        <v>46</v>
      </c>
      <c r="P14" s="4" t="s">
        <v>46</v>
      </c>
      <c r="Q14" s="4" t="s">
        <v>46</v>
      </c>
      <c r="R14" s="4" t="s">
        <v>46</v>
      </c>
      <c r="S14" s="4">
        <v>1799</v>
      </c>
      <c r="T14" s="4">
        <v>2477</v>
      </c>
      <c r="U14" s="4">
        <v>2821</v>
      </c>
      <c r="V14" s="4">
        <v>5443</v>
      </c>
      <c r="W14" s="4">
        <v>6873</v>
      </c>
      <c r="X14" s="4">
        <v>7369</v>
      </c>
      <c r="Y14" s="4">
        <v>2698</v>
      </c>
      <c r="Z14" s="4">
        <v>1754</v>
      </c>
      <c r="AA14" s="4">
        <v>1505</v>
      </c>
      <c r="AB14" s="4">
        <v>1003</v>
      </c>
      <c r="AC14" s="4">
        <v>941</v>
      </c>
      <c r="AD14" s="4">
        <v>-105</v>
      </c>
      <c r="AE14" s="4">
        <v>7</v>
      </c>
      <c r="AF14" s="4">
        <v>381</v>
      </c>
      <c r="AG14" s="4">
        <v>820</v>
      </c>
      <c r="AH14" s="4">
        <v>832</v>
      </c>
      <c r="AI14" s="4">
        <v>1356</v>
      </c>
      <c r="AJ14" s="4">
        <v>1467</v>
      </c>
      <c r="AK14" s="4">
        <v>662</v>
      </c>
      <c r="AL14" s="4">
        <v>472</v>
      </c>
      <c r="AM14" s="4">
        <v>1540</v>
      </c>
      <c r="AN14" s="4">
        <v>1526</v>
      </c>
      <c r="AO14" s="4">
        <v>946</v>
      </c>
      <c r="AP14" s="4">
        <v>1146</v>
      </c>
      <c r="AQ14" s="4">
        <v>1166</v>
      </c>
      <c r="AR14" s="4">
        <v>1799</v>
      </c>
      <c r="AS14" s="4">
        <v>2546</v>
      </c>
      <c r="AT14" s="4">
        <v>1387</v>
      </c>
      <c r="AU14" s="4">
        <v>2663</v>
      </c>
      <c r="AV14" s="4">
        <v>1047</v>
      </c>
      <c r="AW14" s="4">
        <v>1349</v>
      </c>
      <c r="AX14" s="4">
        <v>1775</v>
      </c>
      <c r="AY14" s="4">
        <v>2106</v>
      </c>
      <c r="AZ14" s="4">
        <v>1296</v>
      </c>
      <c r="BA14" s="4">
        <v>568</v>
      </c>
      <c r="BB14" s="4">
        <v>-552</v>
      </c>
      <c r="BC14" s="4">
        <v>-768</v>
      </c>
      <c r="BD14" s="4">
        <v>-634</v>
      </c>
      <c r="BE14" s="4">
        <v>-817</v>
      </c>
      <c r="BF14" s="4">
        <v>-319</v>
      </c>
      <c r="BG14" s="4">
        <v>-431</v>
      </c>
    </row>
    <row r="15" spans="1:59" ht="14" x14ac:dyDescent="0.2">
      <c r="A15" s="21"/>
      <c r="B15" s="7" t="s">
        <v>187</v>
      </c>
      <c r="C15" s="5" t="s">
        <v>47</v>
      </c>
      <c r="D15" s="6" t="s">
        <v>46</v>
      </c>
      <c r="E15" s="6" t="s">
        <v>46</v>
      </c>
      <c r="F15" s="6" t="s">
        <v>46</v>
      </c>
      <c r="G15" s="6" t="s">
        <v>46</v>
      </c>
      <c r="H15" s="6" t="s">
        <v>46</v>
      </c>
      <c r="I15" s="6" t="s">
        <v>46</v>
      </c>
      <c r="J15" s="6" t="s">
        <v>46</v>
      </c>
      <c r="K15" s="6" t="s">
        <v>46</v>
      </c>
      <c r="L15" s="6" t="s">
        <v>46</v>
      </c>
      <c r="M15" s="6" t="s">
        <v>46</v>
      </c>
      <c r="N15" s="6" t="s">
        <v>46</v>
      </c>
      <c r="O15" s="6" t="s">
        <v>46</v>
      </c>
      <c r="P15" s="6" t="s">
        <v>46</v>
      </c>
      <c r="Q15" s="6" t="s">
        <v>46</v>
      </c>
      <c r="R15" s="6" t="s">
        <v>46</v>
      </c>
      <c r="S15" s="6">
        <v>0</v>
      </c>
      <c r="T15" s="6">
        <v>1531</v>
      </c>
      <c r="U15" s="6">
        <v>2214</v>
      </c>
      <c r="V15" s="6">
        <v>676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</row>
    <row r="16" spans="1:59" ht="14" x14ac:dyDescent="0.2">
      <c r="A16" s="21"/>
      <c r="B16" s="7" t="s">
        <v>186</v>
      </c>
      <c r="C16" s="5" t="s">
        <v>47</v>
      </c>
      <c r="D16" s="4" t="s">
        <v>46</v>
      </c>
      <c r="E16" s="4" t="s">
        <v>46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4" t="s">
        <v>46</v>
      </c>
      <c r="O16" s="4" t="s">
        <v>46</v>
      </c>
      <c r="P16" s="4" t="s">
        <v>46</v>
      </c>
      <c r="Q16" s="4" t="s">
        <v>46</v>
      </c>
      <c r="R16" s="4" t="s">
        <v>46</v>
      </c>
      <c r="S16" s="4">
        <v>4711.6000000000004</v>
      </c>
      <c r="T16" s="4">
        <v>4123.24</v>
      </c>
      <c r="U16" s="4">
        <v>5035.08</v>
      </c>
      <c r="V16" s="4">
        <v>5466.64</v>
      </c>
      <c r="W16" s="4">
        <v>6562.2</v>
      </c>
      <c r="X16" s="4">
        <v>8977</v>
      </c>
      <c r="Y16" s="4">
        <v>11727</v>
      </c>
      <c r="Z16" s="4">
        <v>13616</v>
      </c>
      <c r="AA16" s="4">
        <v>16388</v>
      </c>
      <c r="AB16" s="4">
        <v>21133</v>
      </c>
      <c r="AC16" s="4">
        <v>18053</v>
      </c>
      <c r="AD16" s="4">
        <v>16163</v>
      </c>
      <c r="AE16" s="4">
        <v>12656</v>
      </c>
      <c r="AF16" s="4">
        <v>12007</v>
      </c>
      <c r="AG16" s="4">
        <v>13952</v>
      </c>
      <c r="AH16" s="4">
        <v>18737</v>
      </c>
      <c r="AI16" s="4">
        <v>22529</v>
      </c>
      <c r="AJ16" s="4">
        <v>26851</v>
      </c>
      <c r="AK16" s="4">
        <v>29259</v>
      </c>
      <c r="AL16" s="4">
        <v>30474</v>
      </c>
      <c r="AM16" s="4">
        <v>34190</v>
      </c>
      <c r="AN16" s="4">
        <v>31326</v>
      </c>
      <c r="AO16" s="4">
        <v>28753</v>
      </c>
      <c r="AP16" s="4">
        <v>28490.352999999999</v>
      </c>
      <c r="AQ16" s="4">
        <v>34258.248</v>
      </c>
      <c r="AR16" s="4">
        <v>41753.72</v>
      </c>
      <c r="AS16" s="4">
        <v>43300.379000000001</v>
      </c>
      <c r="AT16" s="4">
        <v>44739.692000000003</v>
      </c>
      <c r="AU16" s="4">
        <v>40854.294999999998</v>
      </c>
      <c r="AV16" s="4">
        <v>36264.951999999997</v>
      </c>
      <c r="AW16" s="4">
        <v>42864.504000000001</v>
      </c>
      <c r="AX16" s="4">
        <v>42012</v>
      </c>
      <c r="AY16" s="4">
        <v>39637</v>
      </c>
      <c r="AZ16" s="4">
        <v>40209</v>
      </c>
      <c r="BA16" s="4">
        <v>42604</v>
      </c>
      <c r="BB16" s="4">
        <v>42276</v>
      </c>
      <c r="BC16" s="4">
        <v>49484</v>
      </c>
      <c r="BD16" s="4">
        <v>52714</v>
      </c>
      <c r="BE16" s="4">
        <v>53351</v>
      </c>
      <c r="BF16" s="4">
        <v>48813</v>
      </c>
      <c r="BG16" s="4">
        <v>47412</v>
      </c>
    </row>
    <row r="17" spans="1:59" ht="14" x14ac:dyDescent="0.2">
      <c r="A17" s="21"/>
      <c r="B17" s="7" t="s">
        <v>185</v>
      </c>
      <c r="C17" s="5" t="s">
        <v>47</v>
      </c>
      <c r="D17" s="6" t="s">
        <v>46</v>
      </c>
      <c r="E17" s="6" t="s">
        <v>46</v>
      </c>
      <c r="F17" s="6" t="s">
        <v>46</v>
      </c>
      <c r="G17" s="6" t="s">
        <v>46</v>
      </c>
      <c r="H17" s="6" t="s">
        <v>46</v>
      </c>
      <c r="I17" s="6" t="s">
        <v>46</v>
      </c>
      <c r="J17" s="6" t="s">
        <v>46</v>
      </c>
      <c r="K17" s="6" t="s">
        <v>46</v>
      </c>
      <c r="L17" s="6" t="s">
        <v>46</v>
      </c>
      <c r="M17" s="6" t="s">
        <v>46</v>
      </c>
      <c r="N17" s="6" t="s">
        <v>46</v>
      </c>
      <c r="O17" s="6" t="s">
        <v>46</v>
      </c>
      <c r="P17" s="6" t="s">
        <v>46</v>
      </c>
      <c r="Q17" s="6" t="s">
        <v>46</v>
      </c>
      <c r="R17" s="6" t="s">
        <v>46</v>
      </c>
      <c r="S17" s="6">
        <v>-1</v>
      </c>
      <c r="T17" s="6">
        <v>-1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</row>
    <row r="18" spans="1:59" ht="14" x14ac:dyDescent="0.2">
      <c r="A18" s="21"/>
      <c r="B18" s="7" t="s">
        <v>184</v>
      </c>
      <c r="C18" s="5" t="s">
        <v>47</v>
      </c>
      <c r="D18" s="4" t="s">
        <v>46</v>
      </c>
      <c r="E18" s="4" t="s">
        <v>46</v>
      </c>
      <c r="F18" s="4" t="s">
        <v>46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4" t="s">
        <v>46</v>
      </c>
      <c r="O18" s="4" t="s">
        <v>46</v>
      </c>
      <c r="P18" s="4" t="s">
        <v>46</v>
      </c>
      <c r="Q18" s="4" t="s">
        <v>46</v>
      </c>
      <c r="R18" s="4" t="s">
        <v>46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</row>
    <row r="19" spans="1:59" ht="14" x14ac:dyDescent="0.2">
      <c r="A19" s="21"/>
      <c r="B19" s="7" t="s">
        <v>183</v>
      </c>
      <c r="C19" s="5" t="s">
        <v>47</v>
      </c>
      <c r="D19" s="6" t="s">
        <v>46</v>
      </c>
      <c r="E19" s="6" t="s">
        <v>46</v>
      </c>
      <c r="F19" s="6" t="s">
        <v>46</v>
      </c>
      <c r="G19" s="6" t="s">
        <v>46</v>
      </c>
      <c r="H19" s="6" t="s">
        <v>46</v>
      </c>
      <c r="I19" s="6" t="s">
        <v>46</v>
      </c>
      <c r="J19" s="6" t="s">
        <v>46</v>
      </c>
      <c r="K19" s="6" t="s">
        <v>46</v>
      </c>
      <c r="L19" s="6" t="s">
        <v>46</v>
      </c>
      <c r="M19" s="6" t="s">
        <v>46</v>
      </c>
      <c r="N19" s="6" t="s">
        <v>46</v>
      </c>
      <c r="O19" s="6" t="s">
        <v>46</v>
      </c>
      <c r="P19" s="6" t="s">
        <v>46</v>
      </c>
      <c r="Q19" s="6" t="s">
        <v>46</v>
      </c>
      <c r="R19" s="6" t="s">
        <v>46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54</v>
      </c>
      <c r="AO19" s="6">
        <v>365</v>
      </c>
      <c r="AP19" s="6">
        <v>496</v>
      </c>
      <c r="AQ19" s="6">
        <v>639</v>
      </c>
      <c r="AR19" s="6">
        <v>640</v>
      </c>
      <c r="AS19" s="6">
        <v>560</v>
      </c>
      <c r="AT19" s="6">
        <v>590</v>
      </c>
      <c r="AU19" s="6">
        <v>569</v>
      </c>
      <c r="AV19" s="6">
        <v>543</v>
      </c>
      <c r="AW19" s="6">
        <v>568</v>
      </c>
      <c r="AX19" s="6">
        <v>539</v>
      </c>
      <c r="AY19" s="6">
        <v>565</v>
      </c>
      <c r="AZ19" s="6">
        <v>605</v>
      </c>
      <c r="BA19" s="6">
        <v>532</v>
      </c>
      <c r="BB19" s="6">
        <v>595</v>
      </c>
      <c r="BC19" s="6">
        <v>686</v>
      </c>
      <c r="BD19" s="6">
        <v>737</v>
      </c>
      <c r="BE19" s="6">
        <v>692</v>
      </c>
      <c r="BF19" s="6">
        <v>814</v>
      </c>
      <c r="BG19" s="6">
        <v>735</v>
      </c>
    </row>
    <row r="20" spans="1:59" ht="14" x14ac:dyDescent="0.2">
      <c r="A20" s="20"/>
      <c r="B20" s="7" t="s">
        <v>182</v>
      </c>
      <c r="C20" s="5" t="s">
        <v>47</v>
      </c>
      <c r="D20" s="4" t="s">
        <v>46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46</v>
      </c>
      <c r="K20" s="4" t="s">
        <v>46</v>
      </c>
      <c r="L20" s="4" t="s">
        <v>46</v>
      </c>
      <c r="M20" s="4" t="s">
        <v>46</v>
      </c>
      <c r="N20" s="4" t="s">
        <v>46</v>
      </c>
      <c r="O20" s="4" t="s">
        <v>46</v>
      </c>
      <c r="P20" s="4" t="s">
        <v>46</v>
      </c>
      <c r="Q20" s="4" t="s">
        <v>46</v>
      </c>
      <c r="R20" s="4" t="s">
        <v>46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28</v>
      </c>
      <c r="AP20" s="4">
        <v>48</v>
      </c>
      <c r="AQ20" s="4">
        <v>61</v>
      </c>
      <c r="AR20" s="4">
        <v>88</v>
      </c>
      <c r="AS20" s="4">
        <v>164</v>
      </c>
      <c r="AT20" s="4">
        <v>124</v>
      </c>
      <c r="AU20" s="4">
        <v>207</v>
      </c>
      <c r="AV20" s="4">
        <v>153</v>
      </c>
      <c r="AW20" s="4">
        <v>75</v>
      </c>
      <c r="AX20" s="4">
        <v>86</v>
      </c>
      <c r="AY20" s="4">
        <v>62</v>
      </c>
      <c r="AZ20" s="4">
        <v>62</v>
      </c>
      <c r="BA20" s="4">
        <v>47</v>
      </c>
      <c r="BB20" s="4">
        <v>25</v>
      </c>
      <c r="BC20" s="4">
        <v>11</v>
      </c>
      <c r="BD20" s="4">
        <v>0</v>
      </c>
      <c r="BE20" s="4">
        <v>0</v>
      </c>
      <c r="BF20" s="4">
        <v>0</v>
      </c>
      <c r="BG20" s="4">
        <v>0</v>
      </c>
    </row>
    <row r="21" spans="1:59" ht="14" x14ac:dyDescent="0.2">
      <c r="A21" s="15" t="s">
        <v>181</v>
      </c>
      <c r="B21" s="16"/>
      <c r="C21" s="5" t="s">
        <v>47</v>
      </c>
      <c r="D21" s="6">
        <v>0</v>
      </c>
      <c r="E21" s="6" t="s">
        <v>46</v>
      </c>
      <c r="F21" s="6" t="s">
        <v>46</v>
      </c>
      <c r="G21" s="6" t="s">
        <v>46</v>
      </c>
      <c r="H21" s="6" t="s">
        <v>46</v>
      </c>
      <c r="I21" s="6" t="s">
        <v>46</v>
      </c>
      <c r="J21" s="6" t="s">
        <v>46</v>
      </c>
      <c r="K21" s="6" t="s">
        <v>46</v>
      </c>
      <c r="L21" s="6">
        <v>70</v>
      </c>
      <c r="M21" s="6" t="s">
        <v>46</v>
      </c>
      <c r="N21" s="6" t="s">
        <v>46</v>
      </c>
      <c r="O21" s="6" t="s">
        <v>46</v>
      </c>
      <c r="P21" s="6" t="s">
        <v>46</v>
      </c>
      <c r="Q21" s="6" t="s">
        <v>46</v>
      </c>
      <c r="R21" s="6" t="s">
        <v>46</v>
      </c>
      <c r="S21" s="6">
        <v>273.39999999999998</v>
      </c>
      <c r="T21" s="6">
        <v>340.76</v>
      </c>
      <c r="U21" s="6">
        <v>421.92</v>
      </c>
      <c r="V21" s="6">
        <v>483.36</v>
      </c>
      <c r="W21" s="6">
        <v>561.79999999999995</v>
      </c>
      <c r="X21" s="6">
        <v>508</v>
      </c>
      <c r="Y21" s="6">
        <v>920</v>
      </c>
      <c r="Z21" s="6">
        <v>894</v>
      </c>
      <c r="AA21" s="6">
        <v>915</v>
      </c>
      <c r="AB21" s="6">
        <v>1297</v>
      </c>
      <c r="AC21" s="6">
        <v>1076</v>
      </c>
      <c r="AD21" s="6">
        <v>678</v>
      </c>
      <c r="AE21" s="6">
        <v>313</v>
      </c>
      <c r="AF21" s="6">
        <v>190</v>
      </c>
      <c r="AG21" s="6">
        <v>626</v>
      </c>
      <c r="AH21" s="6">
        <v>605</v>
      </c>
      <c r="AI21" s="6">
        <v>841</v>
      </c>
      <c r="AJ21" s="6">
        <v>1073</v>
      </c>
      <c r="AK21" s="6">
        <v>1485</v>
      </c>
      <c r="AL21" s="6">
        <v>1797</v>
      </c>
      <c r="AM21" s="6">
        <v>2331</v>
      </c>
      <c r="AN21" s="6">
        <v>1349</v>
      </c>
      <c r="AO21" s="6">
        <v>1182</v>
      </c>
      <c r="AP21" s="6">
        <v>1287</v>
      </c>
      <c r="AQ21" s="6">
        <v>1952</v>
      </c>
      <c r="AR21" s="6">
        <v>2733</v>
      </c>
      <c r="AS21" s="6">
        <v>3699</v>
      </c>
      <c r="AT21" s="6">
        <v>3318</v>
      </c>
      <c r="AU21" s="6">
        <v>1563</v>
      </c>
      <c r="AV21" s="6">
        <v>815</v>
      </c>
      <c r="AW21" s="6">
        <v>895</v>
      </c>
      <c r="AX21" s="6">
        <v>804</v>
      </c>
      <c r="AY21" s="6">
        <v>852</v>
      </c>
      <c r="AZ21" s="6">
        <v>1003</v>
      </c>
      <c r="BA21" s="6">
        <v>1241</v>
      </c>
      <c r="BB21" s="6">
        <v>1416</v>
      </c>
      <c r="BC21" s="6">
        <v>2146</v>
      </c>
      <c r="BD21" s="6">
        <v>1758</v>
      </c>
      <c r="BE21" s="6">
        <v>1773</v>
      </c>
      <c r="BF21" s="6">
        <v>1695</v>
      </c>
      <c r="BG21" s="6">
        <v>1214</v>
      </c>
    </row>
    <row r="22" spans="1:59" ht="14" x14ac:dyDescent="0.2">
      <c r="A22" s="15" t="s">
        <v>180</v>
      </c>
      <c r="B22" s="16"/>
      <c r="C22" s="5" t="s">
        <v>47</v>
      </c>
      <c r="D22" s="4">
        <v>-52</v>
      </c>
      <c r="E22" s="4">
        <v>-115</v>
      </c>
      <c r="F22" s="4">
        <v>-142</v>
      </c>
      <c r="G22" s="4">
        <v>-197</v>
      </c>
      <c r="H22" s="4">
        <v>-139</v>
      </c>
      <c r="I22" s="4">
        <v>31</v>
      </c>
      <c r="J22" s="4">
        <v>-25</v>
      </c>
      <c r="K22" s="4">
        <v>12</v>
      </c>
      <c r="L22" s="4">
        <v>-100</v>
      </c>
      <c r="M22" s="4">
        <v>-587</v>
      </c>
      <c r="N22" s="4">
        <v>-530</v>
      </c>
      <c r="O22" s="4">
        <v>-209</v>
      </c>
      <c r="P22" s="4">
        <v>177</v>
      </c>
      <c r="Q22" s="4">
        <v>-533</v>
      </c>
      <c r="R22" s="4">
        <v>-639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</row>
    <row r="23" spans="1:59" ht="14" x14ac:dyDescent="0.2">
      <c r="A23" s="15" t="s">
        <v>179</v>
      </c>
      <c r="B23" s="16"/>
      <c r="C23" s="5" t="s">
        <v>47</v>
      </c>
      <c r="D23" s="6">
        <v>1685</v>
      </c>
      <c r="E23" s="6">
        <v>1804</v>
      </c>
      <c r="F23" s="6">
        <v>1924</v>
      </c>
      <c r="G23" s="6">
        <v>2161</v>
      </c>
      <c r="H23" s="6">
        <v>2242</v>
      </c>
      <c r="I23" s="6">
        <v>2655</v>
      </c>
      <c r="J23" s="6">
        <v>2826</v>
      </c>
      <c r="K23" s="6">
        <v>3337</v>
      </c>
      <c r="L23" s="6">
        <v>3937</v>
      </c>
      <c r="M23" s="6">
        <v>5000</v>
      </c>
      <c r="N23" s="6">
        <v>6540</v>
      </c>
      <c r="O23" s="6">
        <v>8225</v>
      </c>
      <c r="P23" s="6">
        <v>9336</v>
      </c>
      <c r="Q23" s="6">
        <v>9992</v>
      </c>
      <c r="R23" s="6">
        <v>11164</v>
      </c>
      <c r="S23" s="6">
        <v>13531</v>
      </c>
      <c r="T23" s="6">
        <v>14988</v>
      </c>
      <c r="U23" s="6">
        <v>18554</v>
      </c>
      <c r="V23" s="6">
        <v>20355</v>
      </c>
      <c r="W23" s="6">
        <v>21865</v>
      </c>
      <c r="X23" s="6">
        <v>23769</v>
      </c>
      <c r="Y23" s="6">
        <v>26835</v>
      </c>
      <c r="Z23" s="6">
        <v>28167</v>
      </c>
      <c r="AA23" s="6">
        <v>31976</v>
      </c>
      <c r="AB23" s="6">
        <v>32582</v>
      </c>
      <c r="AC23" s="6">
        <v>34457</v>
      </c>
      <c r="AD23" s="6">
        <v>36193</v>
      </c>
      <c r="AE23" s="6">
        <v>37006</v>
      </c>
      <c r="AF23" s="6">
        <v>39258</v>
      </c>
      <c r="AG23" s="6">
        <v>42066</v>
      </c>
      <c r="AH23" s="6">
        <v>44397</v>
      </c>
      <c r="AI23" s="6">
        <v>46499</v>
      </c>
      <c r="AJ23" s="6">
        <v>50606</v>
      </c>
      <c r="AK23" s="6">
        <v>52988</v>
      </c>
      <c r="AL23" s="6">
        <v>56742</v>
      </c>
      <c r="AM23" s="6">
        <v>60252</v>
      </c>
      <c r="AN23" s="6">
        <v>63125</v>
      </c>
      <c r="AO23" s="6">
        <v>63410</v>
      </c>
      <c r="AP23" s="6">
        <v>71540</v>
      </c>
      <c r="AQ23" s="6">
        <v>79224</v>
      </c>
      <c r="AR23" s="6">
        <v>84459</v>
      </c>
      <c r="AS23" s="6">
        <v>89550</v>
      </c>
      <c r="AT23" s="6">
        <v>93210</v>
      </c>
      <c r="AU23" s="6">
        <v>98319</v>
      </c>
      <c r="AV23" s="6">
        <v>94445</v>
      </c>
      <c r="AW23" s="6">
        <v>97346</v>
      </c>
      <c r="AX23" s="6">
        <v>101441</v>
      </c>
      <c r="AY23" s="6">
        <v>104319</v>
      </c>
      <c r="AZ23" s="6">
        <v>106085</v>
      </c>
      <c r="BA23" s="6">
        <v>109120</v>
      </c>
      <c r="BB23" s="6">
        <v>114173</v>
      </c>
      <c r="BC23" s="6">
        <v>122212</v>
      </c>
      <c r="BD23" s="6">
        <v>130657</v>
      </c>
      <c r="BE23" s="6">
        <v>135225</v>
      </c>
      <c r="BF23" s="6">
        <v>143255</v>
      </c>
      <c r="BG23" s="6">
        <v>144834</v>
      </c>
    </row>
    <row r="24" spans="1:59" ht="14" x14ac:dyDescent="0.2">
      <c r="A24" s="15" t="s">
        <v>178</v>
      </c>
      <c r="B24" s="16"/>
      <c r="C24" s="5" t="s">
        <v>47</v>
      </c>
      <c r="D24" s="4">
        <v>770</v>
      </c>
      <c r="E24" s="4">
        <v>808</v>
      </c>
      <c r="F24" s="4">
        <v>854</v>
      </c>
      <c r="G24" s="4">
        <v>953</v>
      </c>
      <c r="H24" s="4">
        <v>992</v>
      </c>
      <c r="I24" s="4">
        <v>1171</v>
      </c>
      <c r="J24" s="4">
        <v>1237</v>
      </c>
      <c r="K24" s="4">
        <v>1468</v>
      </c>
      <c r="L24" s="4">
        <v>1693</v>
      </c>
      <c r="M24" s="4">
        <v>1991</v>
      </c>
      <c r="N24" s="4">
        <v>2562</v>
      </c>
      <c r="O24" s="4">
        <v>3114</v>
      </c>
      <c r="P24" s="4">
        <v>3520</v>
      </c>
      <c r="Q24" s="4">
        <v>3690</v>
      </c>
      <c r="R24" s="4">
        <v>4284</v>
      </c>
      <c r="S24" s="4">
        <v>5228</v>
      </c>
      <c r="T24" s="4">
        <v>6552</v>
      </c>
      <c r="U24" s="4">
        <v>8016</v>
      </c>
      <c r="V24" s="4">
        <v>9413</v>
      </c>
      <c r="W24" s="4">
        <v>10200</v>
      </c>
      <c r="X24" s="4">
        <v>11220</v>
      </c>
      <c r="Y24" s="4">
        <v>12625</v>
      </c>
      <c r="Z24" s="4">
        <v>12513</v>
      </c>
      <c r="AA24" s="4">
        <v>13564</v>
      </c>
      <c r="AB24" s="4">
        <v>14140</v>
      </c>
      <c r="AC24" s="4">
        <v>13296</v>
      </c>
      <c r="AD24" s="4">
        <v>13828</v>
      </c>
      <c r="AE24" s="4">
        <v>14104</v>
      </c>
      <c r="AF24" s="4">
        <v>14748</v>
      </c>
      <c r="AG24" s="4">
        <v>17357</v>
      </c>
      <c r="AH24" s="4">
        <v>18646</v>
      </c>
      <c r="AI24" s="4">
        <v>19149</v>
      </c>
      <c r="AJ24" s="4">
        <v>21558</v>
      </c>
      <c r="AK24" s="4">
        <v>22528</v>
      </c>
      <c r="AL24" s="4">
        <v>23573</v>
      </c>
      <c r="AM24" s="4">
        <v>24175</v>
      </c>
      <c r="AN24" s="4">
        <v>25236</v>
      </c>
      <c r="AO24" s="4">
        <v>25357</v>
      </c>
      <c r="AP24" s="4">
        <v>29055</v>
      </c>
      <c r="AQ24" s="4">
        <v>32805</v>
      </c>
      <c r="AR24" s="4">
        <v>35159</v>
      </c>
      <c r="AS24" s="4">
        <v>37052</v>
      </c>
      <c r="AT24" s="4">
        <v>36585</v>
      </c>
      <c r="AU24" s="4">
        <v>38186</v>
      </c>
      <c r="AV24" s="4">
        <v>37184</v>
      </c>
      <c r="AW24" s="4">
        <v>38703</v>
      </c>
      <c r="AX24" s="4">
        <v>40626</v>
      </c>
      <c r="AY24" s="4">
        <v>41159</v>
      </c>
      <c r="AZ24" s="4">
        <v>41481</v>
      </c>
      <c r="BA24" s="4">
        <v>42556</v>
      </c>
      <c r="BB24" s="4">
        <v>44488</v>
      </c>
      <c r="BC24" s="4">
        <v>47366</v>
      </c>
      <c r="BD24" s="4">
        <v>50486</v>
      </c>
      <c r="BE24" s="4">
        <v>52137</v>
      </c>
      <c r="BF24" s="4">
        <v>56200</v>
      </c>
      <c r="BG24" s="4">
        <v>56379</v>
      </c>
    </row>
    <row r="25" spans="1:59" ht="14" x14ac:dyDescent="0.2">
      <c r="A25" s="15" t="s">
        <v>177</v>
      </c>
      <c r="B25" s="16"/>
      <c r="C25" s="5" t="s">
        <v>47</v>
      </c>
      <c r="D25" s="6" t="s">
        <v>46</v>
      </c>
      <c r="E25" s="6" t="s">
        <v>46</v>
      </c>
      <c r="F25" s="6" t="s">
        <v>46</v>
      </c>
      <c r="G25" s="6" t="s">
        <v>46</v>
      </c>
      <c r="H25" s="6" t="s">
        <v>46</v>
      </c>
      <c r="I25" s="6" t="s">
        <v>46</v>
      </c>
      <c r="J25" s="6" t="s">
        <v>46</v>
      </c>
      <c r="K25" s="6" t="s">
        <v>46</v>
      </c>
      <c r="L25" s="6" t="s">
        <v>46</v>
      </c>
      <c r="M25" s="6" t="s">
        <v>46</v>
      </c>
      <c r="N25" s="6" t="s">
        <v>46</v>
      </c>
      <c r="O25" s="6" t="s">
        <v>46</v>
      </c>
      <c r="P25" s="6" t="s">
        <v>46</v>
      </c>
      <c r="Q25" s="6" t="s">
        <v>46</v>
      </c>
      <c r="R25" s="6" t="s">
        <v>46</v>
      </c>
      <c r="S25" s="6" t="s">
        <v>46</v>
      </c>
      <c r="T25" s="6" t="s">
        <v>46</v>
      </c>
      <c r="U25" s="6" t="s">
        <v>46</v>
      </c>
      <c r="V25" s="6" t="s">
        <v>46</v>
      </c>
      <c r="W25" s="6" t="s">
        <v>46</v>
      </c>
      <c r="X25" s="6">
        <v>11220</v>
      </c>
      <c r="Y25" s="6">
        <v>12625</v>
      </c>
      <c r="Z25" s="6">
        <v>12513</v>
      </c>
      <c r="AA25" s="6">
        <v>13564</v>
      </c>
      <c r="AB25" s="6">
        <v>14140</v>
      </c>
      <c r="AC25" s="6">
        <v>13296</v>
      </c>
      <c r="AD25" s="6">
        <v>13828</v>
      </c>
      <c r="AE25" s="6">
        <v>14104</v>
      </c>
      <c r="AF25" s="6">
        <v>14748</v>
      </c>
      <c r="AG25" s="6">
        <v>17357</v>
      </c>
      <c r="AH25" s="6">
        <v>18646</v>
      </c>
      <c r="AI25" s="6">
        <v>19149</v>
      </c>
      <c r="AJ25" s="6">
        <v>21558</v>
      </c>
      <c r="AK25" s="6">
        <v>22528</v>
      </c>
      <c r="AL25" s="6">
        <v>23573</v>
      </c>
      <c r="AM25" s="6">
        <v>24175</v>
      </c>
      <c r="AN25" s="6">
        <v>25236</v>
      </c>
      <c r="AO25" s="6">
        <v>25357</v>
      </c>
      <c r="AP25" s="6">
        <v>29055</v>
      </c>
      <c r="AQ25" s="6">
        <v>32805</v>
      </c>
      <c r="AR25" s="6">
        <v>35159</v>
      </c>
      <c r="AS25" s="6">
        <v>37052</v>
      </c>
      <c r="AT25" s="6">
        <v>36585</v>
      </c>
      <c r="AU25" s="6">
        <v>38186</v>
      </c>
      <c r="AV25" s="6">
        <v>37184</v>
      </c>
      <c r="AW25" s="6">
        <v>38703</v>
      </c>
      <c r="AX25" s="6">
        <v>40626</v>
      </c>
      <c r="AY25" s="6">
        <v>41159</v>
      </c>
      <c r="AZ25" s="6">
        <v>41481</v>
      </c>
      <c r="BA25" s="6">
        <v>42556</v>
      </c>
      <c r="BB25" s="6">
        <v>44488</v>
      </c>
      <c r="BC25" s="6">
        <v>47366</v>
      </c>
      <c r="BD25" s="6">
        <v>50486</v>
      </c>
      <c r="BE25" s="6">
        <v>52137</v>
      </c>
      <c r="BF25" s="6">
        <v>56200</v>
      </c>
      <c r="BG25" s="6">
        <v>56379</v>
      </c>
    </row>
    <row r="26" spans="1:59" ht="14" x14ac:dyDescent="0.2">
      <c r="A26" s="15" t="s">
        <v>176</v>
      </c>
      <c r="B26" s="16"/>
      <c r="C26" s="5" t="s">
        <v>47</v>
      </c>
      <c r="D26" s="4" t="s">
        <v>46</v>
      </c>
      <c r="E26" s="4" t="s">
        <v>46</v>
      </c>
      <c r="F26" s="4" t="s">
        <v>46</v>
      </c>
      <c r="G26" s="4" t="s">
        <v>46</v>
      </c>
      <c r="H26" s="4" t="s">
        <v>46</v>
      </c>
      <c r="I26" s="4" t="s">
        <v>46</v>
      </c>
      <c r="J26" s="4" t="s">
        <v>46</v>
      </c>
      <c r="K26" s="4" t="s">
        <v>46</v>
      </c>
      <c r="L26" s="4" t="s">
        <v>46</v>
      </c>
      <c r="M26" s="4" t="s">
        <v>46</v>
      </c>
      <c r="N26" s="4" t="s">
        <v>46</v>
      </c>
      <c r="O26" s="4" t="s">
        <v>46</v>
      </c>
      <c r="P26" s="4" t="s">
        <v>46</v>
      </c>
      <c r="Q26" s="4" t="s">
        <v>46</v>
      </c>
      <c r="R26" s="4" t="s">
        <v>46</v>
      </c>
      <c r="S26" s="4" t="s">
        <v>46</v>
      </c>
      <c r="T26" s="4" t="s">
        <v>46</v>
      </c>
      <c r="U26" s="4" t="s">
        <v>46</v>
      </c>
      <c r="V26" s="4" t="s">
        <v>46</v>
      </c>
      <c r="W26" s="4" t="s">
        <v>46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</row>
    <row r="27" spans="1:59" ht="14" x14ac:dyDescent="0.2">
      <c r="A27" s="15" t="s">
        <v>175</v>
      </c>
      <c r="B27" s="16"/>
      <c r="C27" s="5" t="s">
        <v>47</v>
      </c>
      <c r="D27" s="6">
        <v>831</v>
      </c>
      <c r="E27" s="6">
        <v>906</v>
      </c>
      <c r="F27" s="6">
        <v>976</v>
      </c>
      <c r="G27" s="6">
        <v>1101</v>
      </c>
      <c r="H27" s="6">
        <v>1136</v>
      </c>
      <c r="I27" s="6">
        <v>1354</v>
      </c>
      <c r="J27" s="6">
        <v>1453</v>
      </c>
      <c r="K27" s="6">
        <v>1708</v>
      </c>
      <c r="L27" s="6">
        <v>2054</v>
      </c>
      <c r="M27" s="6">
        <v>2791</v>
      </c>
      <c r="N27" s="6">
        <v>4068</v>
      </c>
      <c r="O27" s="6">
        <v>5066</v>
      </c>
      <c r="P27" s="6">
        <v>5694</v>
      </c>
      <c r="Q27" s="6">
        <v>6069</v>
      </c>
      <c r="R27" s="6">
        <v>6889</v>
      </c>
      <c r="S27" s="6">
        <v>8210</v>
      </c>
      <c r="T27" s="6">
        <v>8814</v>
      </c>
      <c r="U27" s="6">
        <v>9344</v>
      </c>
      <c r="V27" s="6">
        <v>10536</v>
      </c>
      <c r="W27" s="6">
        <v>11269</v>
      </c>
      <c r="X27" s="6">
        <v>12245</v>
      </c>
      <c r="Y27" s="6">
        <v>13540</v>
      </c>
      <c r="Z27" s="6">
        <v>14395</v>
      </c>
      <c r="AA27" s="6">
        <v>16176</v>
      </c>
      <c r="AB27" s="6">
        <v>18145</v>
      </c>
      <c r="AC27" s="6">
        <v>19984</v>
      </c>
      <c r="AD27" s="6">
        <v>21159</v>
      </c>
      <c r="AE27" s="6">
        <v>21621</v>
      </c>
      <c r="AF27" s="6">
        <v>23038</v>
      </c>
      <c r="AG27" s="6">
        <v>23240</v>
      </c>
      <c r="AH27" s="6">
        <v>24210</v>
      </c>
      <c r="AI27" s="6">
        <v>25579</v>
      </c>
      <c r="AJ27" s="6">
        <v>27200</v>
      </c>
      <c r="AK27" s="6">
        <v>28731</v>
      </c>
      <c r="AL27" s="6">
        <v>31286</v>
      </c>
      <c r="AM27" s="6">
        <v>34028</v>
      </c>
      <c r="AN27" s="6">
        <v>35706</v>
      </c>
      <c r="AO27" s="6">
        <v>35735</v>
      </c>
      <c r="AP27" s="6">
        <v>39890</v>
      </c>
      <c r="AQ27" s="6">
        <v>43692</v>
      </c>
      <c r="AR27" s="6">
        <v>46475</v>
      </c>
      <c r="AS27" s="6">
        <v>49568</v>
      </c>
      <c r="AT27" s="6">
        <v>53765</v>
      </c>
      <c r="AU27" s="6">
        <v>57080</v>
      </c>
      <c r="AV27" s="6">
        <v>54411</v>
      </c>
      <c r="AW27" s="6">
        <v>55887</v>
      </c>
      <c r="AX27" s="6">
        <v>58174</v>
      </c>
      <c r="AY27" s="6">
        <v>60600</v>
      </c>
      <c r="AZ27" s="6">
        <v>62019</v>
      </c>
      <c r="BA27" s="6">
        <v>63892</v>
      </c>
      <c r="BB27" s="6">
        <v>66491</v>
      </c>
      <c r="BC27" s="6">
        <v>71539</v>
      </c>
      <c r="BD27" s="6">
        <v>76591</v>
      </c>
      <c r="BE27" s="6">
        <v>79240</v>
      </c>
      <c r="BF27" s="6">
        <v>82699</v>
      </c>
      <c r="BG27" s="6">
        <v>84299</v>
      </c>
    </row>
    <row r="28" spans="1:59" ht="14" x14ac:dyDescent="0.2">
      <c r="A28" s="15" t="s">
        <v>174</v>
      </c>
      <c r="B28" s="16"/>
      <c r="C28" s="5" t="s">
        <v>47</v>
      </c>
      <c r="D28" s="4" t="s">
        <v>46</v>
      </c>
      <c r="E28" s="4" t="s">
        <v>46</v>
      </c>
      <c r="F28" s="4" t="s">
        <v>46</v>
      </c>
      <c r="G28" s="4" t="s">
        <v>46</v>
      </c>
      <c r="H28" s="4" t="s">
        <v>46</v>
      </c>
      <c r="I28" s="4" t="s">
        <v>46</v>
      </c>
      <c r="J28" s="4" t="s">
        <v>46</v>
      </c>
      <c r="K28" s="4" t="s">
        <v>46</v>
      </c>
      <c r="L28" s="4" t="s">
        <v>46</v>
      </c>
      <c r="M28" s="4" t="s">
        <v>46</v>
      </c>
      <c r="N28" s="4" t="s">
        <v>46</v>
      </c>
      <c r="O28" s="4" t="s">
        <v>46</v>
      </c>
      <c r="P28" s="4" t="s">
        <v>46</v>
      </c>
      <c r="Q28" s="4" t="s">
        <v>46</v>
      </c>
      <c r="R28" s="4" t="s">
        <v>46</v>
      </c>
      <c r="S28" s="4" t="s">
        <v>46</v>
      </c>
      <c r="T28" s="4" t="s">
        <v>46</v>
      </c>
      <c r="U28" s="4" t="s">
        <v>46</v>
      </c>
      <c r="V28" s="4" t="s">
        <v>46</v>
      </c>
      <c r="W28" s="4" t="s">
        <v>46</v>
      </c>
      <c r="X28" s="4">
        <v>12245</v>
      </c>
      <c r="Y28" s="4">
        <v>13540</v>
      </c>
      <c r="Z28" s="4">
        <v>14395</v>
      </c>
      <c r="AA28" s="4">
        <v>16176</v>
      </c>
      <c r="AB28" s="4">
        <v>18145</v>
      </c>
      <c r="AC28" s="4">
        <v>19984</v>
      </c>
      <c r="AD28" s="4">
        <v>21159</v>
      </c>
      <c r="AE28" s="4">
        <v>21621</v>
      </c>
      <c r="AF28" s="4">
        <v>23038</v>
      </c>
      <c r="AG28" s="4">
        <v>23240</v>
      </c>
      <c r="AH28" s="4">
        <v>24210</v>
      </c>
      <c r="AI28" s="4">
        <v>25579</v>
      </c>
      <c r="AJ28" s="4">
        <v>27200</v>
      </c>
      <c r="AK28" s="4">
        <v>28731</v>
      </c>
      <c r="AL28" s="4">
        <v>31286</v>
      </c>
      <c r="AM28" s="4">
        <v>34028</v>
      </c>
      <c r="AN28" s="4">
        <v>35706</v>
      </c>
      <c r="AO28" s="4">
        <v>35735</v>
      </c>
      <c r="AP28" s="4">
        <v>39890</v>
      </c>
      <c r="AQ28" s="4">
        <v>43692</v>
      </c>
      <c r="AR28" s="4">
        <v>46475</v>
      </c>
      <c r="AS28" s="4">
        <v>49568</v>
      </c>
      <c r="AT28" s="4">
        <v>53765</v>
      </c>
      <c r="AU28" s="4">
        <v>57080</v>
      </c>
      <c r="AV28" s="4">
        <v>54411</v>
      </c>
      <c r="AW28" s="4">
        <v>55887</v>
      </c>
      <c r="AX28" s="4">
        <v>58174</v>
      </c>
      <c r="AY28" s="4">
        <v>60600</v>
      </c>
      <c r="AZ28" s="4">
        <v>62019</v>
      </c>
      <c r="BA28" s="4">
        <v>63892</v>
      </c>
      <c r="BB28" s="4">
        <v>66491</v>
      </c>
      <c r="BC28" s="4">
        <v>71539</v>
      </c>
      <c r="BD28" s="4">
        <v>76591</v>
      </c>
      <c r="BE28" s="4">
        <v>79240</v>
      </c>
      <c r="BF28" s="4">
        <v>82699</v>
      </c>
      <c r="BG28" s="4">
        <v>84299</v>
      </c>
    </row>
    <row r="29" spans="1:59" ht="14" x14ac:dyDescent="0.2">
      <c r="A29" s="15" t="s">
        <v>173</v>
      </c>
      <c r="B29" s="16"/>
      <c r="C29" s="5" t="s">
        <v>47</v>
      </c>
      <c r="D29" s="6" t="s">
        <v>46</v>
      </c>
      <c r="E29" s="6" t="s">
        <v>46</v>
      </c>
      <c r="F29" s="6" t="s">
        <v>46</v>
      </c>
      <c r="G29" s="6" t="s">
        <v>46</v>
      </c>
      <c r="H29" s="6" t="s">
        <v>46</v>
      </c>
      <c r="I29" s="6" t="s">
        <v>46</v>
      </c>
      <c r="J29" s="6" t="s">
        <v>46</v>
      </c>
      <c r="K29" s="6" t="s">
        <v>46</v>
      </c>
      <c r="L29" s="6" t="s">
        <v>46</v>
      </c>
      <c r="M29" s="6" t="s">
        <v>46</v>
      </c>
      <c r="N29" s="6" t="s">
        <v>46</v>
      </c>
      <c r="O29" s="6" t="s">
        <v>46</v>
      </c>
      <c r="P29" s="6" t="s">
        <v>46</v>
      </c>
      <c r="Q29" s="6" t="s">
        <v>46</v>
      </c>
      <c r="R29" s="6" t="s">
        <v>46</v>
      </c>
      <c r="S29" s="6" t="s">
        <v>46</v>
      </c>
      <c r="T29" s="6" t="s">
        <v>46</v>
      </c>
      <c r="U29" s="6" t="s">
        <v>46</v>
      </c>
      <c r="V29" s="6" t="s">
        <v>46</v>
      </c>
      <c r="W29" s="6" t="s">
        <v>46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</row>
    <row r="30" spans="1:59" ht="14" x14ac:dyDescent="0.2">
      <c r="A30" s="15" t="s">
        <v>172</v>
      </c>
      <c r="B30" s="16"/>
      <c r="C30" s="5" t="s">
        <v>47</v>
      </c>
      <c r="D30" s="4">
        <v>75</v>
      </c>
      <c r="E30" s="4">
        <v>79</v>
      </c>
      <c r="F30" s="4">
        <v>82</v>
      </c>
      <c r="G30" s="4">
        <v>94</v>
      </c>
      <c r="H30" s="4">
        <v>99</v>
      </c>
      <c r="I30" s="4">
        <v>114</v>
      </c>
      <c r="J30" s="4">
        <v>120</v>
      </c>
      <c r="K30" s="4">
        <v>144</v>
      </c>
      <c r="L30" s="4">
        <v>169</v>
      </c>
      <c r="M30" s="4">
        <v>193</v>
      </c>
      <c r="N30" s="4">
        <v>195</v>
      </c>
      <c r="O30" s="4">
        <v>228</v>
      </c>
      <c r="P30" s="4">
        <v>277</v>
      </c>
      <c r="Q30" s="4">
        <v>319</v>
      </c>
      <c r="R30" s="4">
        <v>264</v>
      </c>
      <c r="S30" s="4">
        <v>317</v>
      </c>
      <c r="T30" s="4">
        <v>355</v>
      </c>
      <c r="U30" s="4">
        <v>482</v>
      </c>
      <c r="V30" s="4">
        <v>552</v>
      </c>
      <c r="W30" s="4">
        <v>600</v>
      </c>
      <c r="X30" s="4">
        <v>745</v>
      </c>
      <c r="Y30" s="4">
        <v>725</v>
      </c>
      <c r="Z30" s="4">
        <v>755</v>
      </c>
      <c r="AA30" s="4">
        <v>942</v>
      </c>
      <c r="AB30" s="4">
        <v>1048</v>
      </c>
      <c r="AC30" s="4">
        <v>1177</v>
      </c>
      <c r="AD30" s="4">
        <v>1206</v>
      </c>
      <c r="AE30" s="4">
        <v>1281</v>
      </c>
      <c r="AF30" s="4">
        <v>1472</v>
      </c>
      <c r="AG30" s="4">
        <v>1469</v>
      </c>
      <c r="AH30" s="4">
        <v>1541</v>
      </c>
      <c r="AI30" s="4">
        <v>1771</v>
      </c>
      <c r="AJ30" s="4">
        <v>1848</v>
      </c>
      <c r="AK30" s="4">
        <v>1729</v>
      </c>
      <c r="AL30" s="4">
        <v>1883</v>
      </c>
      <c r="AM30" s="4">
        <v>2049</v>
      </c>
      <c r="AN30" s="4">
        <v>2183</v>
      </c>
      <c r="AO30" s="4">
        <v>2318</v>
      </c>
      <c r="AP30" s="4">
        <v>2595</v>
      </c>
      <c r="AQ30" s="4">
        <v>2727</v>
      </c>
      <c r="AR30" s="4">
        <v>2825</v>
      </c>
      <c r="AS30" s="4">
        <v>2930</v>
      </c>
      <c r="AT30" s="4">
        <v>2860</v>
      </c>
      <c r="AU30" s="4">
        <v>3053</v>
      </c>
      <c r="AV30" s="4">
        <v>2850</v>
      </c>
      <c r="AW30" s="4">
        <v>2756</v>
      </c>
      <c r="AX30" s="4">
        <v>2641</v>
      </c>
      <c r="AY30" s="4">
        <v>2560</v>
      </c>
      <c r="AZ30" s="4">
        <v>2585</v>
      </c>
      <c r="BA30" s="4">
        <v>2672</v>
      </c>
      <c r="BB30" s="4">
        <v>3194</v>
      </c>
      <c r="BC30" s="4">
        <v>3307</v>
      </c>
      <c r="BD30" s="4">
        <v>3580</v>
      </c>
      <c r="BE30" s="4">
        <v>3848</v>
      </c>
      <c r="BF30" s="4">
        <v>4356</v>
      </c>
      <c r="BG30" s="4">
        <v>4156</v>
      </c>
    </row>
    <row r="31" spans="1:59" ht="14" x14ac:dyDescent="0.2">
      <c r="A31" s="15" t="s">
        <v>171</v>
      </c>
      <c r="B31" s="16"/>
      <c r="C31" s="5" t="s">
        <v>47</v>
      </c>
      <c r="D31" s="6" t="s">
        <v>46</v>
      </c>
      <c r="E31" s="6" t="s">
        <v>46</v>
      </c>
      <c r="F31" s="6" t="s">
        <v>46</v>
      </c>
      <c r="G31" s="6" t="s">
        <v>46</v>
      </c>
      <c r="H31" s="6" t="s">
        <v>46</v>
      </c>
      <c r="I31" s="6" t="s">
        <v>46</v>
      </c>
      <c r="J31" s="6" t="s">
        <v>46</v>
      </c>
      <c r="K31" s="6" t="s">
        <v>46</v>
      </c>
      <c r="L31" s="6" t="s">
        <v>46</v>
      </c>
      <c r="M31" s="6" t="s">
        <v>46</v>
      </c>
      <c r="N31" s="6" t="s">
        <v>46</v>
      </c>
      <c r="O31" s="6" t="s">
        <v>46</v>
      </c>
      <c r="P31" s="6" t="s">
        <v>46</v>
      </c>
      <c r="Q31" s="6" t="s">
        <v>46</v>
      </c>
      <c r="R31" s="6" t="s">
        <v>46</v>
      </c>
      <c r="S31" s="6" t="s">
        <v>46</v>
      </c>
      <c r="T31" s="6" t="s">
        <v>46</v>
      </c>
      <c r="U31" s="6" t="s">
        <v>46</v>
      </c>
      <c r="V31" s="6" t="s">
        <v>46</v>
      </c>
      <c r="W31" s="6" t="s">
        <v>46</v>
      </c>
      <c r="X31" s="6">
        <v>745</v>
      </c>
      <c r="Y31" s="6">
        <v>725</v>
      </c>
      <c r="Z31" s="6">
        <v>755</v>
      </c>
      <c r="AA31" s="6">
        <v>942</v>
      </c>
      <c r="AB31" s="6">
        <v>1048</v>
      </c>
      <c r="AC31" s="6">
        <v>1177</v>
      </c>
      <c r="AD31" s="6">
        <v>1206</v>
      </c>
      <c r="AE31" s="6">
        <v>1281</v>
      </c>
      <c r="AF31" s="6">
        <v>1472</v>
      </c>
      <c r="AG31" s="6">
        <v>1469</v>
      </c>
      <c r="AH31" s="6">
        <v>1541</v>
      </c>
      <c r="AI31" s="6">
        <v>1771</v>
      </c>
      <c r="AJ31" s="6">
        <v>1848</v>
      </c>
      <c r="AK31" s="6">
        <v>1729</v>
      </c>
      <c r="AL31" s="6">
        <v>1883</v>
      </c>
      <c r="AM31" s="6">
        <v>2049</v>
      </c>
      <c r="AN31" s="6">
        <v>2183</v>
      </c>
      <c r="AO31" s="6">
        <v>2318</v>
      </c>
      <c r="AP31" s="6">
        <v>2595</v>
      </c>
      <c r="AQ31" s="6">
        <v>2727</v>
      </c>
      <c r="AR31" s="6">
        <v>2825</v>
      </c>
      <c r="AS31" s="6">
        <v>2930</v>
      </c>
      <c r="AT31" s="6">
        <v>2860</v>
      </c>
      <c r="AU31" s="6">
        <v>3053</v>
      </c>
      <c r="AV31" s="6">
        <v>2850</v>
      </c>
      <c r="AW31" s="6">
        <v>2756</v>
      </c>
      <c r="AX31" s="6">
        <v>2641</v>
      </c>
      <c r="AY31" s="6">
        <v>2560</v>
      </c>
      <c r="AZ31" s="6">
        <v>2585</v>
      </c>
      <c r="BA31" s="6">
        <v>2672</v>
      </c>
      <c r="BB31" s="6">
        <v>3194</v>
      </c>
      <c r="BC31" s="6">
        <v>3307</v>
      </c>
      <c r="BD31" s="6">
        <v>3580</v>
      </c>
      <c r="BE31" s="6">
        <v>3848</v>
      </c>
      <c r="BF31" s="6">
        <v>4356</v>
      </c>
      <c r="BG31" s="6">
        <v>4156</v>
      </c>
    </row>
    <row r="32" spans="1:59" ht="14" x14ac:dyDescent="0.2">
      <c r="A32" s="15" t="s">
        <v>170</v>
      </c>
      <c r="B32" s="16"/>
      <c r="C32" s="5" t="s">
        <v>47</v>
      </c>
      <c r="D32" s="4" t="s">
        <v>46</v>
      </c>
      <c r="E32" s="4" t="s">
        <v>46</v>
      </c>
      <c r="F32" s="4" t="s">
        <v>46</v>
      </c>
      <c r="G32" s="4" t="s">
        <v>46</v>
      </c>
      <c r="H32" s="4" t="s">
        <v>46</v>
      </c>
      <c r="I32" s="4" t="s">
        <v>46</v>
      </c>
      <c r="J32" s="4" t="s">
        <v>46</v>
      </c>
      <c r="K32" s="4" t="s">
        <v>46</v>
      </c>
      <c r="L32" s="4" t="s">
        <v>46</v>
      </c>
      <c r="M32" s="4" t="s">
        <v>46</v>
      </c>
      <c r="N32" s="4" t="s">
        <v>46</v>
      </c>
      <c r="O32" s="4" t="s">
        <v>46</v>
      </c>
      <c r="P32" s="4" t="s">
        <v>46</v>
      </c>
      <c r="Q32" s="4" t="s">
        <v>46</v>
      </c>
      <c r="R32" s="4" t="s">
        <v>46</v>
      </c>
      <c r="S32" s="4" t="s">
        <v>46</v>
      </c>
      <c r="T32" s="4" t="s">
        <v>46</v>
      </c>
      <c r="U32" s="4" t="s">
        <v>46</v>
      </c>
      <c r="V32" s="4" t="s">
        <v>46</v>
      </c>
      <c r="W32" s="4" t="s">
        <v>46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</row>
    <row r="33" spans="1:59" ht="14" x14ac:dyDescent="0.2">
      <c r="A33" s="15" t="s">
        <v>169</v>
      </c>
      <c r="B33" s="16"/>
      <c r="C33" s="5" t="s">
        <v>47</v>
      </c>
      <c r="D33" s="6">
        <v>9</v>
      </c>
      <c r="E33" s="6">
        <v>11</v>
      </c>
      <c r="F33" s="6">
        <v>12</v>
      </c>
      <c r="G33" s="6">
        <v>13</v>
      </c>
      <c r="H33" s="6">
        <v>15</v>
      </c>
      <c r="I33" s="6">
        <v>16</v>
      </c>
      <c r="J33" s="6">
        <v>16</v>
      </c>
      <c r="K33" s="6">
        <v>17</v>
      </c>
      <c r="L33" s="6">
        <v>21</v>
      </c>
      <c r="M33" s="6">
        <v>25</v>
      </c>
      <c r="N33" s="6">
        <v>-285</v>
      </c>
      <c r="O33" s="6">
        <v>-183</v>
      </c>
      <c r="P33" s="6">
        <v>-155</v>
      </c>
      <c r="Q33" s="6">
        <v>-86</v>
      </c>
      <c r="R33" s="6">
        <v>-273</v>
      </c>
      <c r="S33" s="6">
        <v>-224</v>
      </c>
      <c r="T33" s="6">
        <v>-733</v>
      </c>
      <c r="U33" s="6">
        <v>712</v>
      </c>
      <c r="V33" s="6">
        <v>-146</v>
      </c>
      <c r="W33" s="6">
        <v>-204</v>
      </c>
      <c r="X33" s="6">
        <v>-441</v>
      </c>
      <c r="Y33" s="6">
        <v>-55</v>
      </c>
      <c r="Z33" s="6">
        <v>504</v>
      </c>
      <c r="AA33" s="6">
        <v>1294</v>
      </c>
      <c r="AB33" s="6">
        <v>-751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</row>
    <row r="34" spans="1:59" ht="14" x14ac:dyDescent="0.2">
      <c r="A34" s="15" t="s">
        <v>168</v>
      </c>
      <c r="B34" s="16"/>
      <c r="C34" s="5" t="s">
        <v>47</v>
      </c>
      <c r="D34" s="4">
        <v>0</v>
      </c>
      <c r="E34" s="4">
        <v>141</v>
      </c>
      <c r="F34" s="4">
        <v>470</v>
      </c>
      <c r="G34" s="4">
        <v>531</v>
      </c>
      <c r="H34" s="4">
        <v>766</v>
      </c>
      <c r="I34" s="4">
        <v>850</v>
      </c>
      <c r="J34" s="4">
        <v>666</v>
      </c>
      <c r="K34" s="4">
        <v>449</v>
      </c>
      <c r="L34" s="4">
        <v>12</v>
      </c>
      <c r="M34" s="4">
        <v>1</v>
      </c>
      <c r="N34" s="4">
        <v>-1</v>
      </c>
      <c r="O34" s="4">
        <v>0</v>
      </c>
      <c r="P34" s="4">
        <v>977</v>
      </c>
      <c r="Q34" s="4">
        <v>1746</v>
      </c>
      <c r="R34" s="4">
        <v>2966</v>
      </c>
      <c r="S34" s="4">
        <v>3498</v>
      </c>
      <c r="T34" s="4">
        <v>3742</v>
      </c>
      <c r="U34" s="4">
        <v>2823</v>
      </c>
      <c r="V34" s="4">
        <v>1906</v>
      </c>
      <c r="W34" s="4">
        <v>1056</v>
      </c>
      <c r="X34" s="4">
        <v>96</v>
      </c>
      <c r="Y34" s="4">
        <v>2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1842</v>
      </c>
      <c r="BE34" s="4">
        <v>2604</v>
      </c>
      <c r="BF34" s="4">
        <v>2764</v>
      </c>
      <c r="BG34" s="4">
        <v>2892</v>
      </c>
    </row>
    <row r="35" spans="1:59" ht="14" x14ac:dyDescent="0.2">
      <c r="A35" s="19" t="s">
        <v>168</v>
      </c>
      <c r="B35" s="7" t="s">
        <v>167</v>
      </c>
      <c r="C35" s="5" t="s">
        <v>47</v>
      </c>
      <c r="D35" s="6" t="s">
        <v>46</v>
      </c>
      <c r="E35" s="6" t="s">
        <v>46</v>
      </c>
      <c r="F35" s="6" t="s">
        <v>46</v>
      </c>
      <c r="G35" s="6" t="s">
        <v>46</v>
      </c>
      <c r="H35" s="6" t="s">
        <v>46</v>
      </c>
      <c r="I35" s="6" t="s">
        <v>46</v>
      </c>
      <c r="J35" s="6" t="s">
        <v>46</v>
      </c>
      <c r="K35" s="6" t="s">
        <v>46</v>
      </c>
      <c r="L35" s="6" t="s">
        <v>46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 t="s">
        <v>46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 t="s">
        <v>46</v>
      </c>
      <c r="AA35" s="6" t="s">
        <v>46</v>
      </c>
      <c r="AB35" s="6" t="s">
        <v>46</v>
      </c>
      <c r="AC35" s="6" t="s">
        <v>46</v>
      </c>
      <c r="AD35" s="6" t="s">
        <v>46</v>
      </c>
      <c r="AE35" s="6" t="s">
        <v>46</v>
      </c>
      <c r="AF35" s="6" t="s">
        <v>46</v>
      </c>
      <c r="AG35" s="6" t="s">
        <v>46</v>
      </c>
      <c r="AH35" s="6" t="s">
        <v>46</v>
      </c>
      <c r="AI35" s="6" t="s">
        <v>46</v>
      </c>
      <c r="AJ35" s="6" t="s">
        <v>46</v>
      </c>
      <c r="AK35" s="6" t="s">
        <v>46</v>
      </c>
      <c r="AL35" s="6" t="s">
        <v>46</v>
      </c>
      <c r="AM35" s="6" t="s">
        <v>46</v>
      </c>
      <c r="AN35" s="6" t="s">
        <v>46</v>
      </c>
      <c r="AO35" s="6" t="s">
        <v>46</v>
      </c>
      <c r="AP35" s="6" t="s">
        <v>46</v>
      </c>
      <c r="AQ35" s="6" t="s">
        <v>46</v>
      </c>
      <c r="AR35" s="6" t="s">
        <v>46</v>
      </c>
      <c r="AS35" s="6" t="s">
        <v>46</v>
      </c>
      <c r="AT35" s="6" t="s">
        <v>46</v>
      </c>
      <c r="AU35" s="6" t="s">
        <v>46</v>
      </c>
      <c r="AV35" s="6" t="s">
        <v>46</v>
      </c>
      <c r="AW35" s="6" t="s">
        <v>46</v>
      </c>
      <c r="AX35" s="6" t="s">
        <v>46</v>
      </c>
      <c r="AY35" s="6" t="s">
        <v>46</v>
      </c>
      <c r="AZ35" s="6" t="s">
        <v>46</v>
      </c>
      <c r="BA35" s="6" t="s">
        <v>46</v>
      </c>
      <c r="BB35" s="6" t="s">
        <v>46</v>
      </c>
      <c r="BC35" s="6" t="s">
        <v>46</v>
      </c>
      <c r="BD35" s="6">
        <v>0</v>
      </c>
      <c r="BE35" s="6">
        <v>0</v>
      </c>
      <c r="BF35" s="6">
        <v>0</v>
      </c>
      <c r="BG35" s="6">
        <v>0</v>
      </c>
    </row>
    <row r="36" spans="1:59" ht="14" x14ac:dyDescent="0.2">
      <c r="A36" s="20"/>
      <c r="B36" s="7" t="s">
        <v>166</v>
      </c>
      <c r="C36" s="5" t="s">
        <v>47</v>
      </c>
      <c r="D36" s="4" t="s">
        <v>46</v>
      </c>
      <c r="E36" s="4" t="s">
        <v>46</v>
      </c>
      <c r="F36" s="4" t="s">
        <v>46</v>
      </c>
      <c r="G36" s="4" t="s">
        <v>46</v>
      </c>
      <c r="H36" s="4" t="s">
        <v>46</v>
      </c>
      <c r="I36" s="4" t="s">
        <v>46</v>
      </c>
      <c r="J36" s="4" t="s">
        <v>46</v>
      </c>
      <c r="K36" s="4" t="s">
        <v>46</v>
      </c>
      <c r="L36" s="4" t="s">
        <v>46</v>
      </c>
      <c r="M36" s="4" t="s">
        <v>46</v>
      </c>
      <c r="N36" s="4" t="s">
        <v>46</v>
      </c>
      <c r="O36" s="4" t="s">
        <v>46</v>
      </c>
      <c r="P36" s="4" t="s">
        <v>46</v>
      </c>
      <c r="Q36" s="4" t="s">
        <v>46</v>
      </c>
      <c r="R36" s="4" t="s">
        <v>46</v>
      </c>
      <c r="S36" s="4">
        <v>3498</v>
      </c>
      <c r="T36" s="4">
        <v>3742</v>
      </c>
      <c r="U36" s="4">
        <v>2823</v>
      </c>
      <c r="V36" s="4">
        <v>1906</v>
      </c>
      <c r="W36" s="4">
        <v>1056</v>
      </c>
      <c r="X36" s="4">
        <v>96</v>
      </c>
      <c r="Y36" s="4">
        <v>2</v>
      </c>
      <c r="Z36" s="4" t="s">
        <v>46</v>
      </c>
      <c r="AA36" s="4" t="s">
        <v>46</v>
      </c>
      <c r="AB36" s="4" t="s">
        <v>46</v>
      </c>
      <c r="AC36" s="4" t="s">
        <v>46</v>
      </c>
      <c r="AD36" s="4" t="s">
        <v>46</v>
      </c>
      <c r="AE36" s="4" t="s">
        <v>46</v>
      </c>
      <c r="AF36" s="4" t="s">
        <v>46</v>
      </c>
      <c r="AG36" s="4" t="s">
        <v>46</v>
      </c>
      <c r="AH36" s="4" t="s">
        <v>46</v>
      </c>
      <c r="AI36" s="4" t="s">
        <v>46</v>
      </c>
      <c r="AJ36" s="4" t="s">
        <v>46</v>
      </c>
      <c r="AK36" s="4" t="s">
        <v>46</v>
      </c>
      <c r="AL36" s="4" t="s">
        <v>46</v>
      </c>
      <c r="AM36" s="4" t="s">
        <v>46</v>
      </c>
      <c r="AN36" s="4" t="s">
        <v>46</v>
      </c>
      <c r="AO36" s="4" t="s">
        <v>46</v>
      </c>
      <c r="AP36" s="4" t="s">
        <v>46</v>
      </c>
      <c r="AQ36" s="4" t="s">
        <v>46</v>
      </c>
      <c r="AR36" s="4" t="s">
        <v>46</v>
      </c>
      <c r="AS36" s="4" t="s">
        <v>46</v>
      </c>
      <c r="AT36" s="4" t="s">
        <v>46</v>
      </c>
      <c r="AU36" s="4" t="s">
        <v>46</v>
      </c>
      <c r="AV36" s="4" t="s">
        <v>46</v>
      </c>
      <c r="AW36" s="4" t="s">
        <v>46</v>
      </c>
      <c r="AX36" s="4" t="s">
        <v>46</v>
      </c>
      <c r="AY36" s="4" t="s">
        <v>46</v>
      </c>
      <c r="AZ36" s="4" t="s">
        <v>46</v>
      </c>
      <c r="BA36" s="4" t="s">
        <v>46</v>
      </c>
      <c r="BB36" s="4" t="s">
        <v>46</v>
      </c>
      <c r="BC36" s="4" t="s">
        <v>46</v>
      </c>
      <c r="BD36" s="4">
        <v>0</v>
      </c>
      <c r="BE36" s="4">
        <v>0</v>
      </c>
      <c r="BF36" s="4">
        <v>0</v>
      </c>
      <c r="BG36" s="4">
        <v>0</v>
      </c>
    </row>
    <row r="37" spans="1:59" ht="14" x14ac:dyDescent="0.2">
      <c r="A37" s="15" t="s">
        <v>165</v>
      </c>
      <c r="B37" s="16"/>
      <c r="C37" s="5" t="s">
        <v>47</v>
      </c>
      <c r="D37" s="6">
        <v>1591</v>
      </c>
      <c r="E37" s="6">
        <v>1742</v>
      </c>
      <c r="F37" s="6">
        <v>1875</v>
      </c>
      <c r="G37" s="6">
        <v>2074</v>
      </c>
      <c r="H37" s="6">
        <v>2265</v>
      </c>
      <c r="I37" s="6">
        <v>2378</v>
      </c>
      <c r="J37" s="6">
        <v>2679</v>
      </c>
      <c r="K37" s="6">
        <v>3162</v>
      </c>
      <c r="L37" s="6">
        <v>3166</v>
      </c>
      <c r="M37" s="6">
        <v>3686</v>
      </c>
      <c r="N37" s="6">
        <v>4746</v>
      </c>
      <c r="O37" s="6">
        <v>5363</v>
      </c>
      <c r="P37" s="6">
        <v>6057</v>
      </c>
      <c r="Q37" s="6">
        <v>6641</v>
      </c>
      <c r="R37" s="6">
        <v>7902</v>
      </c>
      <c r="S37" s="6">
        <v>9774</v>
      </c>
      <c r="T37" s="6">
        <v>12386</v>
      </c>
      <c r="U37" s="6">
        <v>13850</v>
      </c>
      <c r="V37" s="6">
        <v>13981</v>
      </c>
      <c r="W37" s="6">
        <v>14603</v>
      </c>
      <c r="X37" s="6">
        <v>16007</v>
      </c>
      <c r="Y37" s="6">
        <v>18101</v>
      </c>
      <c r="Z37" s="6">
        <v>20393</v>
      </c>
      <c r="AA37" s="6">
        <v>22356</v>
      </c>
      <c r="AB37" s="6">
        <v>23676</v>
      </c>
      <c r="AC37" s="6">
        <v>16538</v>
      </c>
      <c r="AD37" s="6">
        <v>15374</v>
      </c>
      <c r="AE37" s="6">
        <v>15284</v>
      </c>
      <c r="AF37" s="6">
        <v>21194</v>
      </c>
      <c r="AG37" s="6">
        <v>23808</v>
      </c>
      <c r="AH37" s="6">
        <v>25033</v>
      </c>
      <c r="AI37" s="6">
        <v>27218</v>
      </c>
      <c r="AJ37" s="6">
        <v>29641</v>
      </c>
      <c r="AK37" s="6">
        <v>32543</v>
      </c>
      <c r="AL37" s="6">
        <v>35988</v>
      </c>
      <c r="AM37" s="6">
        <v>41134</v>
      </c>
      <c r="AN37" s="6">
        <v>42247</v>
      </c>
      <c r="AO37" s="6">
        <v>44644</v>
      </c>
      <c r="AP37" s="6">
        <v>46555</v>
      </c>
      <c r="AQ37" s="6">
        <v>50393</v>
      </c>
      <c r="AR37" s="6">
        <v>53838</v>
      </c>
      <c r="AS37" s="6">
        <v>59656</v>
      </c>
      <c r="AT37" s="6">
        <v>63392</v>
      </c>
      <c r="AU37" s="6">
        <v>60086</v>
      </c>
      <c r="AV37" s="6">
        <v>58413</v>
      </c>
      <c r="AW37" s="6">
        <v>61768</v>
      </c>
      <c r="AX37" s="6">
        <v>63405</v>
      </c>
      <c r="AY37" s="6">
        <v>65320</v>
      </c>
      <c r="AZ37" s="6">
        <v>70094</v>
      </c>
      <c r="BA37" s="6">
        <v>74677</v>
      </c>
      <c r="BB37" s="6">
        <v>76565</v>
      </c>
      <c r="BC37" s="6">
        <v>81326</v>
      </c>
      <c r="BD37" s="6">
        <v>85613</v>
      </c>
      <c r="BE37" s="6">
        <v>88664</v>
      </c>
      <c r="BF37" s="6">
        <v>90258</v>
      </c>
      <c r="BG37" s="6">
        <v>81412</v>
      </c>
    </row>
    <row r="38" spans="1:59" ht="14" x14ac:dyDescent="0.2">
      <c r="A38" s="15" t="s">
        <v>164</v>
      </c>
      <c r="B38" s="16"/>
      <c r="C38" s="5" t="s">
        <v>47</v>
      </c>
      <c r="D38" s="4">
        <v>1228</v>
      </c>
      <c r="E38" s="4">
        <v>1374</v>
      </c>
      <c r="F38" s="4">
        <v>1467</v>
      </c>
      <c r="G38" s="4">
        <v>1548</v>
      </c>
      <c r="H38" s="4">
        <v>1678</v>
      </c>
      <c r="I38" s="4">
        <v>1827</v>
      </c>
      <c r="J38" s="4">
        <v>2086</v>
      </c>
      <c r="K38" s="4">
        <v>2379</v>
      </c>
      <c r="L38" s="4">
        <v>2651</v>
      </c>
      <c r="M38" s="4">
        <v>3131</v>
      </c>
      <c r="N38" s="4">
        <v>4022</v>
      </c>
      <c r="O38" s="4">
        <v>4553</v>
      </c>
      <c r="P38" s="4">
        <v>5135</v>
      </c>
      <c r="Q38" s="4">
        <v>5726</v>
      </c>
      <c r="R38" s="4">
        <v>6639</v>
      </c>
      <c r="S38" s="4">
        <v>8665</v>
      </c>
      <c r="T38" s="4">
        <v>10610</v>
      </c>
      <c r="U38" s="4">
        <v>12317</v>
      </c>
      <c r="V38" s="4">
        <v>12212</v>
      </c>
      <c r="W38" s="4">
        <v>12897</v>
      </c>
      <c r="X38" s="4">
        <v>13925</v>
      </c>
      <c r="Y38" s="4">
        <v>15376</v>
      </c>
      <c r="Z38" s="4">
        <v>16949</v>
      </c>
      <c r="AA38" s="4">
        <v>18905</v>
      </c>
      <c r="AB38" s="4">
        <v>20367</v>
      </c>
      <c r="AC38" s="4">
        <v>13462</v>
      </c>
      <c r="AD38" s="4">
        <v>12322</v>
      </c>
      <c r="AE38" s="4">
        <v>12833</v>
      </c>
      <c r="AF38" s="4">
        <v>18280</v>
      </c>
      <c r="AG38" s="4">
        <v>20539</v>
      </c>
      <c r="AH38" s="4">
        <v>21672</v>
      </c>
      <c r="AI38" s="4">
        <v>23335</v>
      </c>
      <c r="AJ38" s="4">
        <v>24814</v>
      </c>
      <c r="AK38" s="4">
        <v>26297</v>
      </c>
      <c r="AL38" s="4">
        <v>28037</v>
      </c>
      <c r="AM38" s="4">
        <v>30552</v>
      </c>
      <c r="AN38" s="4">
        <v>32507</v>
      </c>
      <c r="AO38" s="4">
        <v>34832</v>
      </c>
      <c r="AP38" s="4">
        <v>36883</v>
      </c>
      <c r="AQ38" s="4">
        <v>38638</v>
      </c>
      <c r="AR38" s="4">
        <v>40778</v>
      </c>
      <c r="AS38" s="4">
        <v>43007</v>
      </c>
      <c r="AT38" s="4">
        <v>44891</v>
      </c>
      <c r="AU38" s="4">
        <v>47330</v>
      </c>
      <c r="AV38" s="4">
        <v>48871</v>
      </c>
      <c r="AW38" s="4">
        <v>50028</v>
      </c>
      <c r="AX38" s="4">
        <v>51638</v>
      </c>
      <c r="AY38" s="4">
        <v>53269</v>
      </c>
      <c r="AZ38" s="4">
        <v>55139</v>
      </c>
      <c r="BA38" s="4">
        <v>56618</v>
      </c>
      <c r="BB38" s="4">
        <v>58185</v>
      </c>
      <c r="BC38" s="4">
        <v>60235</v>
      </c>
      <c r="BD38" s="4">
        <v>62855</v>
      </c>
      <c r="BE38" s="4">
        <v>66407</v>
      </c>
      <c r="BF38" s="4">
        <v>68748</v>
      </c>
      <c r="BG38" s="4">
        <v>62740</v>
      </c>
    </row>
    <row r="39" spans="1:59" ht="14" x14ac:dyDescent="0.2">
      <c r="A39" s="15" t="s">
        <v>163</v>
      </c>
      <c r="B39" s="16"/>
      <c r="C39" s="5" t="s">
        <v>47</v>
      </c>
      <c r="D39" s="6">
        <v>539</v>
      </c>
      <c r="E39" s="6">
        <v>599</v>
      </c>
      <c r="F39" s="6">
        <v>624</v>
      </c>
      <c r="G39" s="6">
        <v>650</v>
      </c>
      <c r="H39" s="6">
        <v>688</v>
      </c>
      <c r="I39" s="6">
        <v>733</v>
      </c>
      <c r="J39" s="6">
        <v>840</v>
      </c>
      <c r="K39" s="6">
        <v>955</v>
      </c>
      <c r="L39" s="6">
        <v>1077</v>
      </c>
      <c r="M39" s="6">
        <v>1235</v>
      </c>
      <c r="N39" s="6">
        <v>1604</v>
      </c>
      <c r="O39" s="6">
        <v>1848</v>
      </c>
      <c r="P39" s="6">
        <v>2177</v>
      </c>
      <c r="Q39" s="6">
        <v>2443</v>
      </c>
      <c r="R39" s="6">
        <v>2839</v>
      </c>
      <c r="S39" s="6">
        <v>3687</v>
      </c>
      <c r="T39" s="6">
        <v>4456</v>
      </c>
      <c r="U39" s="6">
        <v>5276</v>
      </c>
      <c r="V39" s="6">
        <v>4969</v>
      </c>
      <c r="W39" s="6">
        <v>5266</v>
      </c>
      <c r="X39" s="6">
        <v>5743</v>
      </c>
      <c r="Y39" s="6">
        <v>6490</v>
      </c>
      <c r="Z39" s="6">
        <v>7272</v>
      </c>
      <c r="AA39" s="6">
        <v>8399</v>
      </c>
      <c r="AB39" s="6">
        <v>8911</v>
      </c>
      <c r="AC39" s="6">
        <v>2373</v>
      </c>
      <c r="AD39" s="6">
        <v>135</v>
      </c>
      <c r="AE39" s="6">
        <v>124</v>
      </c>
      <c r="AF39" s="6">
        <v>6121</v>
      </c>
      <c r="AG39" s="6">
        <v>8590</v>
      </c>
      <c r="AH39" s="6">
        <v>9281</v>
      </c>
      <c r="AI39" s="6">
        <v>10044</v>
      </c>
      <c r="AJ39" s="6">
        <v>10903</v>
      </c>
      <c r="AK39" s="6">
        <v>12026</v>
      </c>
      <c r="AL39" s="6">
        <v>12992</v>
      </c>
      <c r="AM39" s="6">
        <v>14205</v>
      </c>
      <c r="AN39" s="6">
        <v>15342</v>
      </c>
      <c r="AO39" s="6">
        <v>16668</v>
      </c>
      <c r="AP39" s="6">
        <v>18693</v>
      </c>
      <c r="AQ39" s="6">
        <v>20125</v>
      </c>
      <c r="AR39" s="6">
        <v>21306</v>
      </c>
      <c r="AS39" s="6">
        <v>22456</v>
      </c>
      <c r="AT39" s="6">
        <v>23609</v>
      </c>
      <c r="AU39" s="6">
        <v>24713</v>
      </c>
      <c r="AV39" s="6">
        <v>25412</v>
      </c>
      <c r="AW39" s="6">
        <v>25919</v>
      </c>
      <c r="AX39" s="6">
        <v>26272</v>
      </c>
      <c r="AY39" s="6">
        <v>26635</v>
      </c>
      <c r="AZ39" s="6">
        <v>27640</v>
      </c>
      <c r="BA39" s="6">
        <v>28526</v>
      </c>
      <c r="BB39" s="6">
        <v>29355</v>
      </c>
      <c r="BC39" s="6">
        <v>30598</v>
      </c>
      <c r="BD39" s="6">
        <v>32270</v>
      </c>
      <c r="BE39" s="6">
        <v>34733</v>
      </c>
      <c r="BF39" s="6">
        <v>36537</v>
      </c>
      <c r="BG39" s="6">
        <v>38501</v>
      </c>
    </row>
    <row r="40" spans="1:59" ht="14" x14ac:dyDescent="0.2">
      <c r="A40" s="19" t="s">
        <v>163</v>
      </c>
      <c r="B40" s="7" t="s">
        <v>158</v>
      </c>
      <c r="C40" s="5" t="s">
        <v>47</v>
      </c>
      <c r="D40" s="4" t="s">
        <v>46</v>
      </c>
      <c r="E40" s="4" t="s">
        <v>46</v>
      </c>
      <c r="F40" s="4" t="s">
        <v>46</v>
      </c>
      <c r="G40" s="4" t="s">
        <v>46</v>
      </c>
      <c r="H40" s="4" t="s">
        <v>46</v>
      </c>
      <c r="I40" s="4" t="s">
        <v>46</v>
      </c>
      <c r="J40" s="4" t="s">
        <v>46</v>
      </c>
      <c r="K40" s="4" t="s">
        <v>46</v>
      </c>
      <c r="L40" s="4" t="s">
        <v>46</v>
      </c>
      <c r="M40" s="4" t="s">
        <v>46</v>
      </c>
      <c r="N40" s="4" t="s">
        <v>46</v>
      </c>
      <c r="O40" s="4" t="s">
        <v>46</v>
      </c>
      <c r="P40" s="4" t="s">
        <v>46</v>
      </c>
      <c r="Q40" s="4" t="s">
        <v>46</v>
      </c>
      <c r="R40" s="4" t="s">
        <v>46</v>
      </c>
      <c r="S40" s="4">
        <v>37</v>
      </c>
      <c r="T40" s="4">
        <v>40</v>
      </c>
      <c r="U40" s="4">
        <v>45</v>
      </c>
      <c r="V40" s="4">
        <v>46</v>
      </c>
      <c r="W40" s="4">
        <v>50</v>
      </c>
      <c r="X40" s="4">
        <v>55</v>
      </c>
      <c r="Y40" s="4">
        <v>65</v>
      </c>
      <c r="Z40" s="4">
        <v>143</v>
      </c>
      <c r="AA40" s="4">
        <v>80</v>
      </c>
      <c r="AB40" s="4">
        <v>107</v>
      </c>
      <c r="AC40" s="4">
        <v>113</v>
      </c>
      <c r="AD40" s="4">
        <v>69</v>
      </c>
      <c r="AE40" s="4">
        <v>56</v>
      </c>
      <c r="AF40" s="4">
        <v>73</v>
      </c>
      <c r="AG40" s="4">
        <v>78</v>
      </c>
      <c r="AH40" s="4">
        <v>77</v>
      </c>
      <c r="AI40" s="4">
        <v>99</v>
      </c>
      <c r="AJ40" s="4">
        <v>113</v>
      </c>
      <c r="AK40" s="4">
        <v>115</v>
      </c>
      <c r="AL40" s="4">
        <v>115</v>
      </c>
      <c r="AM40" s="4">
        <v>141</v>
      </c>
      <c r="AN40" s="4">
        <v>138</v>
      </c>
      <c r="AO40" s="4">
        <v>140</v>
      </c>
      <c r="AP40" s="4">
        <v>200</v>
      </c>
      <c r="AQ40" s="4">
        <v>225</v>
      </c>
      <c r="AR40" s="4">
        <v>233</v>
      </c>
      <c r="AS40" s="4">
        <v>244</v>
      </c>
      <c r="AT40" s="4">
        <v>265</v>
      </c>
      <c r="AU40" s="4">
        <v>329</v>
      </c>
      <c r="AV40" s="4">
        <v>355</v>
      </c>
      <c r="AW40" s="4">
        <v>335</v>
      </c>
      <c r="AX40" s="4">
        <v>391</v>
      </c>
      <c r="AY40" s="4">
        <v>416</v>
      </c>
      <c r="AZ40" s="4">
        <v>409</v>
      </c>
      <c r="BA40" s="4">
        <v>404</v>
      </c>
      <c r="BB40" s="4">
        <v>384</v>
      </c>
      <c r="BC40" s="4">
        <v>372</v>
      </c>
      <c r="BD40" s="4">
        <v>362</v>
      </c>
      <c r="BE40" s="4">
        <v>351</v>
      </c>
      <c r="BF40" s="4">
        <v>334</v>
      </c>
      <c r="BG40" s="4">
        <v>333</v>
      </c>
    </row>
    <row r="41" spans="1:59" ht="14" x14ac:dyDescent="0.2">
      <c r="A41" s="21"/>
      <c r="B41" s="7" t="s">
        <v>162</v>
      </c>
      <c r="C41" s="5" t="s">
        <v>47</v>
      </c>
      <c r="D41" s="6" t="s">
        <v>46</v>
      </c>
      <c r="E41" s="6" t="s">
        <v>46</v>
      </c>
      <c r="F41" s="6" t="s">
        <v>46</v>
      </c>
      <c r="G41" s="6" t="s">
        <v>46</v>
      </c>
      <c r="H41" s="6" t="s">
        <v>46</v>
      </c>
      <c r="I41" s="6" t="s">
        <v>46</v>
      </c>
      <c r="J41" s="6" t="s">
        <v>46</v>
      </c>
      <c r="K41" s="6" t="s">
        <v>46</v>
      </c>
      <c r="L41" s="6" t="s">
        <v>46</v>
      </c>
      <c r="M41" s="6" t="s">
        <v>46</v>
      </c>
      <c r="N41" s="6" t="s">
        <v>46</v>
      </c>
      <c r="O41" s="6" t="s">
        <v>46</v>
      </c>
      <c r="P41" s="6" t="s">
        <v>46</v>
      </c>
      <c r="Q41" s="6" t="s">
        <v>46</v>
      </c>
      <c r="R41" s="6" t="s">
        <v>46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5992</v>
      </c>
      <c r="AG41" s="6">
        <v>8455</v>
      </c>
      <c r="AH41" s="6">
        <v>9146</v>
      </c>
      <c r="AI41" s="6">
        <v>9883</v>
      </c>
      <c r="AJ41" s="6">
        <v>10727</v>
      </c>
      <c r="AK41" s="6">
        <v>11849</v>
      </c>
      <c r="AL41" s="6">
        <v>12810</v>
      </c>
      <c r="AM41" s="6">
        <v>13991</v>
      </c>
      <c r="AN41" s="6">
        <v>15124</v>
      </c>
      <c r="AO41" s="6">
        <v>16445</v>
      </c>
      <c r="AP41" s="6">
        <v>18372</v>
      </c>
      <c r="AQ41" s="6">
        <v>19761</v>
      </c>
      <c r="AR41" s="6">
        <v>20926</v>
      </c>
      <c r="AS41" s="6">
        <v>22057</v>
      </c>
      <c r="AT41" s="6">
        <v>23217</v>
      </c>
      <c r="AU41" s="6">
        <v>24262</v>
      </c>
      <c r="AV41" s="6">
        <v>24926</v>
      </c>
      <c r="AW41" s="6">
        <v>25438</v>
      </c>
      <c r="AX41" s="6">
        <v>25724</v>
      </c>
      <c r="AY41" s="6">
        <v>26055</v>
      </c>
      <c r="AZ41" s="6">
        <v>27061</v>
      </c>
      <c r="BA41" s="6">
        <v>27946</v>
      </c>
      <c r="BB41" s="6">
        <v>28777</v>
      </c>
      <c r="BC41" s="6">
        <v>30018</v>
      </c>
      <c r="BD41" s="6">
        <v>31690</v>
      </c>
      <c r="BE41" s="6">
        <v>34153</v>
      </c>
      <c r="BF41" s="6">
        <v>35957</v>
      </c>
      <c r="BG41" s="6">
        <v>37921</v>
      </c>
    </row>
    <row r="42" spans="1:59" ht="14" x14ac:dyDescent="0.2">
      <c r="A42" s="20"/>
      <c r="B42" s="7" t="s">
        <v>159</v>
      </c>
      <c r="C42" s="5" t="s">
        <v>47</v>
      </c>
      <c r="D42" s="4" t="s">
        <v>46</v>
      </c>
      <c r="E42" s="4" t="s">
        <v>46</v>
      </c>
      <c r="F42" s="4" t="s">
        <v>46</v>
      </c>
      <c r="G42" s="4" t="s">
        <v>46</v>
      </c>
      <c r="H42" s="4" t="s">
        <v>46</v>
      </c>
      <c r="I42" s="4" t="s">
        <v>46</v>
      </c>
      <c r="J42" s="4" t="s">
        <v>46</v>
      </c>
      <c r="K42" s="4" t="s">
        <v>46</v>
      </c>
      <c r="L42" s="4" t="s">
        <v>46</v>
      </c>
      <c r="M42" s="4" t="s">
        <v>46</v>
      </c>
      <c r="N42" s="4" t="s">
        <v>46</v>
      </c>
      <c r="O42" s="4" t="s">
        <v>46</v>
      </c>
      <c r="P42" s="4" t="s">
        <v>46</v>
      </c>
      <c r="Q42" s="4" t="s">
        <v>46</v>
      </c>
      <c r="R42" s="4" t="s">
        <v>46</v>
      </c>
      <c r="S42" s="4">
        <v>3650</v>
      </c>
      <c r="T42" s="4">
        <v>4416</v>
      </c>
      <c r="U42" s="4">
        <v>5231</v>
      </c>
      <c r="V42" s="4">
        <v>4923</v>
      </c>
      <c r="W42" s="4">
        <v>5216</v>
      </c>
      <c r="X42" s="4">
        <v>5688</v>
      </c>
      <c r="Y42" s="4">
        <v>6425</v>
      </c>
      <c r="Z42" s="4">
        <v>7129</v>
      </c>
      <c r="AA42" s="4">
        <v>8319</v>
      </c>
      <c r="AB42" s="4">
        <v>8804</v>
      </c>
      <c r="AC42" s="4">
        <v>2260</v>
      </c>
      <c r="AD42" s="4">
        <v>66</v>
      </c>
      <c r="AE42" s="4">
        <v>68</v>
      </c>
      <c r="AF42" s="4">
        <v>56</v>
      </c>
      <c r="AG42" s="4">
        <v>57</v>
      </c>
      <c r="AH42" s="4">
        <v>58</v>
      </c>
      <c r="AI42" s="4">
        <v>62</v>
      </c>
      <c r="AJ42" s="4">
        <v>63</v>
      </c>
      <c r="AK42" s="4">
        <v>62</v>
      </c>
      <c r="AL42" s="4">
        <v>67</v>
      </c>
      <c r="AM42" s="4">
        <v>73</v>
      </c>
      <c r="AN42" s="4">
        <v>80</v>
      </c>
      <c r="AO42" s="4">
        <v>83</v>
      </c>
      <c r="AP42" s="4">
        <v>121</v>
      </c>
      <c r="AQ42" s="4">
        <v>139</v>
      </c>
      <c r="AR42" s="4">
        <v>147</v>
      </c>
      <c r="AS42" s="4">
        <v>155</v>
      </c>
      <c r="AT42" s="4">
        <v>127</v>
      </c>
      <c r="AU42" s="4">
        <v>122</v>
      </c>
      <c r="AV42" s="4">
        <v>131</v>
      </c>
      <c r="AW42" s="4">
        <v>146</v>
      </c>
      <c r="AX42" s="4">
        <v>157</v>
      </c>
      <c r="AY42" s="4">
        <v>164</v>
      </c>
      <c r="AZ42" s="4">
        <v>170</v>
      </c>
      <c r="BA42" s="4">
        <v>176</v>
      </c>
      <c r="BB42" s="4">
        <v>194</v>
      </c>
      <c r="BC42" s="4">
        <v>208</v>
      </c>
      <c r="BD42" s="4">
        <v>218</v>
      </c>
      <c r="BE42" s="4">
        <v>229</v>
      </c>
      <c r="BF42" s="4">
        <v>246</v>
      </c>
      <c r="BG42" s="4">
        <v>247</v>
      </c>
    </row>
    <row r="43" spans="1:59" ht="14" x14ac:dyDescent="0.2">
      <c r="A43" s="15" t="s">
        <v>161</v>
      </c>
      <c r="B43" s="16"/>
      <c r="C43" s="5" t="s">
        <v>47</v>
      </c>
      <c r="D43" s="6">
        <v>689</v>
      </c>
      <c r="E43" s="6">
        <v>775</v>
      </c>
      <c r="F43" s="6">
        <v>843</v>
      </c>
      <c r="G43" s="6">
        <v>898</v>
      </c>
      <c r="H43" s="6">
        <v>990</v>
      </c>
      <c r="I43" s="6">
        <v>1094</v>
      </c>
      <c r="J43" s="6">
        <v>1246</v>
      </c>
      <c r="K43" s="6">
        <v>1424</v>
      </c>
      <c r="L43" s="6">
        <v>1574</v>
      </c>
      <c r="M43" s="6">
        <v>1896</v>
      </c>
      <c r="N43" s="6">
        <v>2418</v>
      </c>
      <c r="O43" s="6">
        <v>2705</v>
      </c>
      <c r="P43" s="6">
        <v>0</v>
      </c>
      <c r="Q43" s="6">
        <v>3283</v>
      </c>
      <c r="R43" s="6">
        <v>3800</v>
      </c>
      <c r="S43" s="6">
        <v>4978</v>
      </c>
      <c r="T43" s="6">
        <v>6154</v>
      </c>
      <c r="U43" s="6">
        <v>7041</v>
      </c>
      <c r="V43" s="6">
        <v>7243</v>
      </c>
      <c r="W43" s="6">
        <v>7631</v>
      </c>
      <c r="X43" s="6">
        <v>8182</v>
      </c>
      <c r="Y43" s="6">
        <v>8886</v>
      </c>
      <c r="Z43" s="6">
        <v>9677</v>
      </c>
      <c r="AA43" s="6">
        <v>10506</v>
      </c>
      <c r="AB43" s="6">
        <v>11456</v>
      </c>
      <c r="AC43" s="6">
        <v>11089</v>
      </c>
      <c r="AD43" s="6">
        <v>12187</v>
      </c>
      <c r="AE43" s="6">
        <v>12709</v>
      </c>
      <c r="AF43" s="6">
        <v>12159</v>
      </c>
      <c r="AG43" s="6">
        <v>11949</v>
      </c>
      <c r="AH43" s="6">
        <v>12391</v>
      </c>
      <c r="AI43" s="6">
        <v>13291</v>
      </c>
      <c r="AJ43" s="6">
        <v>13911</v>
      </c>
      <c r="AK43" s="6">
        <v>14271</v>
      </c>
      <c r="AL43" s="6">
        <v>15045</v>
      </c>
      <c r="AM43" s="6">
        <v>16347</v>
      </c>
      <c r="AN43" s="6">
        <v>17165</v>
      </c>
      <c r="AO43" s="6">
        <v>18164</v>
      </c>
      <c r="AP43" s="6">
        <v>18190</v>
      </c>
      <c r="AQ43" s="6">
        <v>18513</v>
      </c>
      <c r="AR43" s="6">
        <v>19472</v>
      </c>
      <c r="AS43" s="6">
        <v>20551</v>
      </c>
      <c r="AT43" s="6">
        <v>21282</v>
      </c>
      <c r="AU43" s="6">
        <v>22617</v>
      </c>
      <c r="AV43" s="6">
        <v>23459</v>
      </c>
      <c r="AW43" s="6">
        <v>24109</v>
      </c>
      <c r="AX43" s="6">
        <v>25366</v>
      </c>
      <c r="AY43" s="6">
        <v>26634</v>
      </c>
      <c r="AZ43" s="6">
        <v>27499</v>
      </c>
      <c r="BA43" s="6">
        <v>28092</v>
      </c>
      <c r="BB43" s="6">
        <v>28830</v>
      </c>
      <c r="BC43" s="6">
        <v>29637</v>
      </c>
      <c r="BD43" s="6">
        <v>30585</v>
      </c>
      <c r="BE43" s="6">
        <v>31674</v>
      </c>
      <c r="BF43" s="6">
        <v>32211</v>
      </c>
      <c r="BG43" s="6">
        <v>24239</v>
      </c>
    </row>
    <row r="44" spans="1:59" ht="14" x14ac:dyDescent="0.2">
      <c r="A44" s="19" t="s">
        <v>161</v>
      </c>
      <c r="B44" s="7" t="s">
        <v>160</v>
      </c>
      <c r="C44" s="5" t="s">
        <v>47</v>
      </c>
      <c r="D44" s="4" t="s">
        <v>46</v>
      </c>
      <c r="E44" s="4" t="s">
        <v>46</v>
      </c>
      <c r="F44" s="4" t="s">
        <v>46</v>
      </c>
      <c r="G44" s="4" t="s">
        <v>46</v>
      </c>
      <c r="H44" s="4" t="s">
        <v>46</v>
      </c>
      <c r="I44" s="4" t="s">
        <v>46</v>
      </c>
      <c r="J44" s="4" t="s">
        <v>46</v>
      </c>
      <c r="K44" s="4" t="s">
        <v>46</v>
      </c>
      <c r="L44" s="4" t="s">
        <v>46</v>
      </c>
      <c r="M44" s="4" t="s">
        <v>46</v>
      </c>
      <c r="N44" s="4" t="s">
        <v>46</v>
      </c>
      <c r="O44" s="4" t="s">
        <v>46</v>
      </c>
      <c r="P44" s="4" t="s">
        <v>46</v>
      </c>
      <c r="Q44" s="4" t="s">
        <v>46</v>
      </c>
      <c r="R44" s="4" t="s">
        <v>46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7542</v>
      </c>
      <c r="AD44" s="4">
        <v>11277</v>
      </c>
      <c r="AE44" s="4">
        <v>11696</v>
      </c>
      <c r="AF44" s="4">
        <v>11175</v>
      </c>
      <c r="AG44" s="4">
        <v>10898</v>
      </c>
      <c r="AH44" s="4">
        <v>11296</v>
      </c>
      <c r="AI44" s="4">
        <v>12148</v>
      </c>
      <c r="AJ44" s="4">
        <v>12724</v>
      </c>
      <c r="AK44" s="4">
        <v>13054</v>
      </c>
      <c r="AL44" s="4">
        <v>13783</v>
      </c>
      <c r="AM44" s="4">
        <v>14966</v>
      </c>
      <c r="AN44" s="4">
        <v>15694</v>
      </c>
      <c r="AO44" s="4">
        <v>16665</v>
      </c>
      <c r="AP44" s="4">
        <v>16724</v>
      </c>
      <c r="AQ44" s="4">
        <v>17005</v>
      </c>
      <c r="AR44" s="4">
        <v>17813</v>
      </c>
      <c r="AS44" s="4">
        <v>18771</v>
      </c>
      <c r="AT44" s="4">
        <v>19358</v>
      </c>
      <c r="AU44" s="4">
        <v>20634</v>
      </c>
      <c r="AV44" s="4">
        <v>21394</v>
      </c>
      <c r="AW44" s="4">
        <v>21602</v>
      </c>
      <c r="AX44" s="4">
        <v>22569</v>
      </c>
      <c r="AY44" s="4">
        <v>23749</v>
      </c>
      <c r="AZ44" s="4">
        <v>24611</v>
      </c>
      <c r="BA44" s="4">
        <v>25173</v>
      </c>
      <c r="BB44" s="4">
        <v>25834</v>
      </c>
      <c r="BC44" s="4">
        <v>26574</v>
      </c>
      <c r="BD44" s="4">
        <v>27382</v>
      </c>
      <c r="BE44" s="4">
        <v>28410</v>
      </c>
      <c r="BF44" s="4">
        <v>28928</v>
      </c>
      <c r="BG44" s="4">
        <v>21059</v>
      </c>
    </row>
    <row r="45" spans="1:59" ht="14" x14ac:dyDescent="0.2">
      <c r="A45" s="21"/>
      <c r="B45" s="7" t="s">
        <v>159</v>
      </c>
      <c r="C45" s="5" t="s">
        <v>47</v>
      </c>
      <c r="D45" s="6" t="s">
        <v>46</v>
      </c>
      <c r="E45" s="6" t="s">
        <v>46</v>
      </c>
      <c r="F45" s="6" t="s">
        <v>46</v>
      </c>
      <c r="G45" s="6" t="s">
        <v>46</v>
      </c>
      <c r="H45" s="6" t="s">
        <v>46</v>
      </c>
      <c r="I45" s="6" t="s">
        <v>46</v>
      </c>
      <c r="J45" s="6" t="s">
        <v>46</v>
      </c>
      <c r="K45" s="6" t="s">
        <v>46</v>
      </c>
      <c r="L45" s="6" t="s">
        <v>46</v>
      </c>
      <c r="M45" s="6" t="s">
        <v>46</v>
      </c>
      <c r="N45" s="6" t="s">
        <v>46</v>
      </c>
      <c r="O45" s="6" t="s">
        <v>46</v>
      </c>
      <c r="P45" s="6" t="s">
        <v>46</v>
      </c>
      <c r="Q45" s="6" t="s">
        <v>46</v>
      </c>
      <c r="R45" s="6" t="s">
        <v>46</v>
      </c>
      <c r="S45" s="6">
        <v>4925</v>
      </c>
      <c r="T45" s="6">
        <v>6105</v>
      </c>
      <c r="U45" s="6">
        <v>6980</v>
      </c>
      <c r="V45" s="6">
        <v>7179</v>
      </c>
      <c r="W45" s="6">
        <v>7564</v>
      </c>
      <c r="X45" s="6">
        <v>7894</v>
      </c>
      <c r="Y45" s="6">
        <v>8524</v>
      </c>
      <c r="Z45" s="6">
        <v>9347</v>
      </c>
      <c r="AA45" s="6">
        <v>10197</v>
      </c>
      <c r="AB45" s="6">
        <v>11085</v>
      </c>
      <c r="AC45" s="6">
        <v>2869</v>
      </c>
      <c r="AD45" s="6">
        <v>55</v>
      </c>
      <c r="AE45" s="6">
        <v>65</v>
      </c>
      <c r="AF45" s="6">
        <v>86</v>
      </c>
      <c r="AG45" s="6">
        <v>91</v>
      </c>
      <c r="AH45" s="6">
        <v>99</v>
      </c>
      <c r="AI45" s="6">
        <v>109</v>
      </c>
      <c r="AJ45" s="6">
        <v>122</v>
      </c>
      <c r="AK45" s="6">
        <v>128</v>
      </c>
      <c r="AL45" s="6">
        <v>142</v>
      </c>
      <c r="AM45" s="6">
        <v>149</v>
      </c>
      <c r="AN45" s="6">
        <v>157</v>
      </c>
      <c r="AO45" s="6">
        <v>173</v>
      </c>
      <c r="AP45" s="6">
        <v>158</v>
      </c>
      <c r="AQ45" s="6">
        <v>163</v>
      </c>
      <c r="AR45" s="6">
        <v>182</v>
      </c>
      <c r="AS45" s="6">
        <v>202</v>
      </c>
      <c r="AT45" s="6">
        <v>267</v>
      </c>
      <c r="AU45" s="6">
        <v>301</v>
      </c>
      <c r="AV45" s="6">
        <v>317</v>
      </c>
      <c r="AW45" s="6">
        <v>497</v>
      </c>
      <c r="AX45" s="6">
        <v>564</v>
      </c>
      <c r="AY45" s="6">
        <v>577</v>
      </c>
      <c r="AZ45" s="6">
        <v>567</v>
      </c>
      <c r="BA45" s="6">
        <v>571</v>
      </c>
      <c r="BB45" s="6">
        <v>601</v>
      </c>
      <c r="BC45" s="6">
        <v>629</v>
      </c>
      <c r="BD45" s="6">
        <v>675</v>
      </c>
      <c r="BE45" s="6">
        <v>690</v>
      </c>
      <c r="BF45" s="6">
        <v>689</v>
      </c>
      <c r="BG45" s="6">
        <v>632</v>
      </c>
    </row>
    <row r="46" spans="1:59" ht="14" x14ac:dyDescent="0.2">
      <c r="A46" s="21"/>
      <c r="B46" s="7" t="s">
        <v>158</v>
      </c>
      <c r="C46" s="5" t="s">
        <v>47</v>
      </c>
      <c r="D46" s="4" t="s">
        <v>46</v>
      </c>
      <c r="E46" s="4" t="s">
        <v>46</v>
      </c>
      <c r="F46" s="4" t="s">
        <v>46</v>
      </c>
      <c r="G46" s="4" t="s">
        <v>46</v>
      </c>
      <c r="H46" s="4" t="s">
        <v>46</v>
      </c>
      <c r="I46" s="4" t="s">
        <v>46</v>
      </c>
      <c r="J46" s="4" t="s">
        <v>46</v>
      </c>
      <c r="K46" s="4" t="s">
        <v>46</v>
      </c>
      <c r="L46" s="4" t="s">
        <v>46</v>
      </c>
      <c r="M46" s="4" t="s">
        <v>46</v>
      </c>
      <c r="N46" s="4" t="s">
        <v>46</v>
      </c>
      <c r="O46" s="4" t="s">
        <v>46</v>
      </c>
      <c r="P46" s="4" t="s">
        <v>46</v>
      </c>
      <c r="Q46" s="4" t="s">
        <v>46</v>
      </c>
      <c r="R46" s="4" t="s">
        <v>46</v>
      </c>
      <c r="S46" s="4">
        <v>53</v>
      </c>
      <c r="T46" s="4">
        <v>49</v>
      </c>
      <c r="U46" s="4">
        <v>61</v>
      </c>
      <c r="V46" s="4">
        <v>64</v>
      </c>
      <c r="W46" s="4">
        <v>67</v>
      </c>
      <c r="X46" s="4">
        <v>129</v>
      </c>
      <c r="Y46" s="4">
        <v>161</v>
      </c>
      <c r="Z46" s="4">
        <v>160</v>
      </c>
      <c r="AA46" s="4">
        <v>180</v>
      </c>
      <c r="AB46" s="4">
        <v>196</v>
      </c>
      <c r="AC46" s="4">
        <v>115</v>
      </c>
      <c r="AD46" s="4">
        <v>52</v>
      </c>
      <c r="AE46" s="4">
        <v>59</v>
      </c>
      <c r="AF46" s="4">
        <v>110</v>
      </c>
      <c r="AG46" s="4">
        <v>120</v>
      </c>
      <c r="AH46" s="4">
        <v>127</v>
      </c>
      <c r="AI46" s="4">
        <v>119</v>
      </c>
      <c r="AJ46" s="4">
        <v>135</v>
      </c>
      <c r="AK46" s="4">
        <v>129</v>
      </c>
      <c r="AL46" s="4">
        <v>126</v>
      </c>
      <c r="AM46" s="4">
        <v>207</v>
      </c>
      <c r="AN46" s="4">
        <v>259</v>
      </c>
      <c r="AO46" s="4">
        <v>292</v>
      </c>
      <c r="AP46" s="4">
        <v>260</v>
      </c>
      <c r="AQ46" s="4">
        <v>263</v>
      </c>
      <c r="AR46" s="4">
        <v>286</v>
      </c>
      <c r="AS46" s="4">
        <v>318</v>
      </c>
      <c r="AT46" s="4">
        <v>353</v>
      </c>
      <c r="AU46" s="4">
        <v>328</v>
      </c>
      <c r="AV46" s="4">
        <v>325</v>
      </c>
      <c r="AW46" s="4">
        <v>361</v>
      </c>
      <c r="AX46" s="4">
        <v>368</v>
      </c>
      <c r="AY46" s="4">
        <v>366</v>
      </c>
      <c r="AZ46" s="4">
        <v>373</v>
      </c>
      <c r="BA46" s="4">
        <v>378</v>
      </c>
      <c r="BB46" s="4">
        <v>398</v>
      </c>
      <c r="BC46" s="4">
        <v>410</v>
      </c>
      <c r="BD46" s="4">
        <v>420</v>
      </c>
      <c r="BE46" s="4">
        <v>431</v>
      </c>
      <c r="BF46" s="4">
        <v>448</v>
      </c>
      <c r="BG46" s="4">
        <v>449</v>
      </c>
    </row>
    <row r="47" spans="1:59" ht="14" x14ac:dyDescent="0.2">
      <c r="A47" s="21"/>
      <c r="B47" s="7" t="s">
        <v>157</v>
      </c>
      <c r="C47" s="5" t="s">
        <v>47</v>
      </c>
      <c r="D47" s="6" t="s">
        <v>46</v>
      </c>
      <c r="E47" s="6" t="s">
        <v>46</v>
      </c>
      <c r="F47" s="6" t="s">
        <v>46</v>
      </c>
      <c r="G47" s="6" t="s">
        <v>46</v>
      </c>
      <c r="H47" s="6" t="s">
        <v>46</v>
      </c>
      <c r="I47" s="6" t="s">
        <v>46</v>
      </c>
      <c r="J47" s="6" t="s">
        <v>46</v>
      </c>
      <c r="K47" s="6" t="s">
        <v>46</v>
      </c>
      <c r="L47" s="6" t="s">
        <v>46</v>
      </c>
      <c r="M47" s="6" t="s">
        <v>46</v>
      </c>
      <c r="N47" s="6" t="s">
        <v>46</v>
      </c>
      <c r="O47" s="6" t="s">
        <v>46</v>
      </c>
      <c r="P47" s="6" t="s">
        <v>46</v>
      </c>
      <c r="Q47" s="6" t="s">
        <v>46</v>
      </c>
      <c r="R47" s="6" t="s">
        <v>46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159</v>
      </c>
      <c r="Y47" s="6">
        <v>201</v>
      </c>
      <c r="Z47" s="6">
        <v>170</v>
      </c>
      <c r="AA47" s="6">
        <v>129</v>
      </c>
      <c r="AB47" s="6">
        <v>175</v>
      </c>
      <c r="AC47" s="6">
        <v>47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</row>
    <row r="48" spans="1:59" ht="14" x14ac:dyDescent="0.2">
      <c r="A48" s="21"/>
      <c r="B48" s="7" t="s">
        <v>156</v>
      </c>
      <c r="C48" s="5" t="s">
        <v>47</v>
      </c>
      <c r="D48" s="4" t="s">
        <v>46</v>
      </c>
      <c r="E48" s="4" t="s">
        <v>46</v>
      </c>
      <c r="F48" s="4" t="s">
        <v>46</v>
      </c>
      <c r="G48" s="4" t="s">
        <v>46</v>
      </c>
      <c r="H48" s="4" t="s">
        <v>46</v>
      </c>
      <c r="I48" s="4" t="s">
        <v>46</v>
      </c>
      <c r="J48" s="4" t="s">
        <v>46</v>
      </c>
      <c r="K48" s="4" t="s">
        <v>46</v>
      </c>
      <c r="L48" s="4" t="s">
        <v>46</v>
      </c>
      <c r="M48" s="4" t="s">
        <v>46</v>
      </c>
      <c r="N48" s="4" t="s">
        <v>46</v>
      </c>
      <c r="O48" s="4" t="s">
        <v>46</v>
      </c>
      <c r="P48" s="4" t="s">
        <v>46</v>
      </c>
      <c r="Q48" s="4" t="s">
        <v>46</v>
      </c>
      <c r="R48" s="4" t="s">
        <v>46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469</v>
      </c>
      <c r="AD48" s="4">
        <v>728</v>
      </c>
      <c r="AE48" s="4">
        <v>807</v>
      </c>
      <c r="AF48" s="4">
        <v>692</v>
      </c>
      <c r="AG48" s="4">
        <v>733</v>
      </c>
      <c r="AH48" s="4">
        <v>757</v>
      </c>
      <c r="AI48" s="4">
        <v>793</v>
      </c>
      <c r="AJ48" s="4">
        <v>801</v>
      </c>
      <c r="AK48" s="4">
        <v>830</v>
      </c>
      <c r="AL48" s="4">
        <v>861</v>
      </c>
      <c r="AM48" s="4">
        <v>889</v>
      </c>
      <c r="AN48" s="4">
        <v>911</v>
      </c>
      <c r="AO48" s="4">
        <v>885</v>
      </c>
      <c r="AP48" s="4">
        <v>895</v>
      </c>
      <c r="AQ48" s="4">
        <v>924</v>
      </c>
      <c r="AR48" s="4">
        <v>1022</v>
      </c>
      <c r="AS48" s="4">
        <v>1075</v>
      </c>
      <c r="AT48" s="4">
        <v>1111</v>
      </c>
      <c r="AU48" s="4">
        <v>1147</v>
      </c>
      <c r="AV48" s="4">
        <v>1189</v>
      </c>
      <c r="AW48" s="4">
        <v>1236</v>
      </c>
      <c r="AX48" s="4">
        <v>1356</v>
      </c>
      <c r="AY48" s="4">
        <v>1389</v>
      </c>
      <c r="AZ48" s="4">
        <v>1389</v>
      </c>
      <c r="BA48" s="4">
        <v>1389</v>
      </c>
      <c r="BB48" s="4">
        <v>1389</v>
      </c>
      <c r="BC48" s="4">
        <v>1389</v>
      </c>
      <c r="BD48" s="4">
        <v>1389</v>
      </c>
      <c r="BE48" s="4">
        <v>1389</v>
      </c>
      <c r="BF48" s="4">
        <v>1389</v>
      </c>
      <c r="BG48" s="4">
        <v>1389</v>
      </c>
    </row>
    <row r="49" spans="1:59" ht="14" x14ac:dyDescent="0.2">
      <c r="A49" s="21"/>
      <c r="B49" s="7" t="s">
        <v>155</v>
      </c>
      <c r="C49" s="5" t="s">
        <v>47</v>
      </c>
      <c r="D49" s="6" t="s">
        <v>46</v>
      </c>
      <c r="E49" s="6" t="s">
        <v>46</v>
      </c>
      <c r="F49" s="6" t="s">
        <v>46</v>
      </c>
      <c r="G49" s="6" t="s">
        <v>46</v>
      </c>
      <c r="H49" s="6" t="s">
        <v>46</v>
      </c>
      <c r="I49" s="6" t="s">
        <v>46</v>
      </c>
      <c r="J49" s="6" t="s">
        <v>46</v>
      </c>
      <c r="K49" s="6" t="s">
        <v>46</v>
      </c>
      <c r="L49" s="6" t="s">
        <v>46</v>
      </c>
      <c r="M49" s="6" t="s">
        <v>46</v>
      </c>
      <c r="N49" s="6" t="s">
        <v>46</v>
      </c>
      <c r="O49" s="6" t="s">
        <v>46</v>
      </c>
      <c r="P49" s="6" t="s">
        <v>46</v>
      </c>
      <c r="Q49" s="6" t="s">
        <v>46</v>
      </c>
      <c r="R49" s="6" t="s">
        <v>46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47</v>
      </c>
      <c r="AD49" s="6">
        <v>75</v>
      </c>
      <c r="AE49" s="6">
        <v>82</v>
      </c>
      <c r="AF49" s="6">
        <v>96</v>
      </c>
      <c r="AG49" s="6">
        <v>107</v>
      </c>
      <c r="AH49" s="6">
        <v>112</v>
      </c>
      <c r="AI49" s="6">
        <v>122</v>
      </c>
      <c r="AJ49" s="6">
        <v>129</v>
      </c>
      <c r="AK49" s="6">
        <v>130</v>
      </c>
      <c r="AL49" s="6">
        <v>133</v>
      </c>
      <c r="AM49" s="6">
        <v>136</v>
      </c>
      <c r="AN49" s="6">
        <v>144</v>
      </c>
      <c r="AO49" s="6">
        <v>149</v>
      </c>
      <c r="AP49" s="6">
        <v>153</v>
      </c>
      <c r="AQ49" s="6">
        <v>158</v>
      </c>
      <c r="AR49" s="6">
        <v>169</v>
      </c>
      <c r="AS49" s="6">
        <v>185</v>
      </c>
      <c r="AT49" s="6">
        <v>193</v>
      </c>
      <c r="AU49" s="6">
        <v>207</v>
      </c>
      <c r="AV49" s="6">
        <v>234</v>
      </c>
      <c r="AW49" s="6">
        <v>245</v>
      </c>
      <c r="AX49" s="6">
        <v>281</v>
      </c>
      <c r="AY49" s="6">
        <v>320</v>
      </c>
      <c r="AZ49" s="6">
        <v>342</v>
      </c>
      <c r="BA49" s="6">
        <v>363</v>
      </c>
      <c r="BB49" s="6">
        <v>384</v>
      </c>
      <c r="BC49" s="6">
        <v>404</v>
      </c>
      <c r="BD49" s="6">
        <v>448</v>
      </c>
      <c r="BE49" s="6">
        <v>478</v>
      </c>
      <c r="BF49" s="6">
        <v>489</v>
      </c>
      <c r="BG49" s="6">
        <v>504</v>
      </c>
    </row>
    <row r="50" spans="1:59" ht="24" x14ac:dyDescent="0.2">
      <c r="A50" s="20"/>
      <c r="B50" s="7" t="s">
        <v>154</v>
      </c>
      <c r="C50" s="5" t="s">
        <v>47</v>
      </c>
      <c r="D50" s="4" t="s">
        <v>46</v>
      </c>
      <c r="E50" s="4" t="s">
        <v>46</v>
      </c>
      <c r="F50" s="4" t="s">
        <v>46</v>
      </c>
      <c r="G50" s="4" t="s">
        <v>46</v>
      </c>
      <c r="H50" s="4" t="s">
        <v>46</v>
      </c>
      <c r="I50" s="4" t="s">
        <v>46</v>
      </c>
      <c r="J50" s="4" t="s">
        <v>46</v>
      </c>
      <c r="K50" s="4" t="s">
        <v>46</v>
      </c>
      <c r="L50" s="4" t="s">
        <v>46</v>
      </c>
      <c r="M50" s="4" t="s">
        <v>46</v>
      </c>
      <c r="N50" s="4" t="s">
        <v>46</v>
      </c>
      <c r="O50" s="4" t="s">
        <v>46</v>
      </c>
      <c r="P50" s="4" t="s">
        <v>46</v>
      </c>
      <c r="Q50" s="4" t="s">
        <v>46</v>
      </c>
      <c r="R50" s="4" t="s">
        <v>46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168</v>
      </c>
      <c r="AX50" s="4">
        <v>228</v>
      </c>
      <c r="AY50" s="4">
        <v>233</v>
      </c>
      <c r="AZ50" s="4">
        <v>217</v>
      </c>
      <c r="BA50" s="4">
        <v>218</v>
      </c>
      <c r="BB50" s="4">
        <v>224</v>
      </c>
      <c r="BC50" s="4">
        <v>231</v>
      </c>
      <c r="BD50" s="4">
        <v>271</v>
      </c>
      <c r="BE50" s="4">
        <v>276</v>
      </c>
      <c r="BF50" s="4">
        <v>268</v>
      </c>
      <c r="BG50" s="4">
        <v>206</v>
      </c>
    </row>
    <row r="51" spans="1:59" ht="14" x14ac:dyDescent="0.2">
      <c r="A51" s="15" t="s">
        <v>153</v>
      </c>
      <c r="B51" s="16"/>
      <c r="C51" s="5" t="s">
        <v>47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</row>
    <row r="52" spans="1:59" ht="14" x14ac:dyDescent="0.2">
      <c r="A52" s="15" t="s">
        <v>152</v>
      </c>
      <c r="B52" s="16"/>
      <c r="C52" s="5" t="s">
        <v>47</v>
      </c>
      <c r="D52" s="4">
        <v>287</v>
      </c>
      <c r="E52" s="4">
        <v>308</v>
      </c>
      <c r="F52" s="4">
        <v>317</v>
      </c>
      <c r="G52" s="4">
        <v>380</v>
      </c>
      <c r="H52" s="4">
        <v>450</v>
      </c>
      <c r="I52" s="4">
        <v>383</v>
      </c>
      <c r="J52" s="4">
        <v>404</v>
      </c>
      <c r="K52" s="4">
        <v>483</v>
      </c>
      <c r="L52" s="4">
        <v>419</v>
      </c>
      <c r="M52" s="4">
        <v>380</v>
      </c>
      <c r="N52" s="4">
        <v>307</v>
      </c>
      <c r="O52" s="4">
        <v>390</v>
      </c>
      <c r="P52" s="4">
        <v>393</v>
      </c>
      <c r="Q52" s="4">
        <v>372</v>
      </c>
      <c r="R52" s="4">
        <v>418</v>
      </c>
      <c r="S52" s="4">
        <v>479</v>
      </c>
      <c r="T52" s="4">
        <v>1010</v>
      </c>
      <c r="U52" s="4">
        <v>701</v>
      </c>
      <c r="V52" s="4">
        <v>690</v>
      </c>
      <c r="W52" s="4">
        <v>750</v>
      </c>
      <c r="X52" s="4">
        <v>923</v>
      </c>
      <c r="Y52" s="4">
        <v>1025</v>
      </c>
      <c r="Z52" s="4">
        <v>1089</v>
      </c>
      <c r="AA52" s="4">
        <v>1107</v>
      </c>
      <c r="AB52" s="4">
        <v>1182</v>
      </c>
      <c r="AC52" s="4">
        <v>1321</v>
      </c>
      <c r="AD52" s="4">
        <v>1263</v>
      </c>
      <c r="AE52" s="4">
        <v>1227</v>
      </c>
      <c r="AF52" s="4">
        <v>1279</v>
      </c>
      <c r="AG52" s="4">
        <v>1438</v>
      </c>
      <c r="AH52" s="4">
        <v>1441</v>
      </c>
      <c r="AI52" s="4">
        <v>1621</v>
      </c>
      <c r="AJ52" s="4">
        <v>1601</v>
      </c>
      <c r="AK52" s="4">
        <v>1795</v>
      </c>
      <c r="AL52" s="4">
        <v>1951</v>
      </c>
      <c r="AM52" s="4">
        <v>2215</v>
      </c>
      <c r="AN52" s="4">
        <v>2396</v>
      </c>
      <c r="AO52" s="4">
        <v>2381</v>
      </c>
      <c r="AP52" s="4">
        <v>2416</v>
      </c>
      <c r="AQ52" s="4">
        <v>2871</v>
      </c>
      <c r="AR52" s="4">
        <v>3150</v>
      </c>
      <c r="AS52" s="4">
        <v>3575</v>
      </c>
      <c r="AT52" s="4">
        <v>3867</v>
      </c>
      <c r="AU52" s="4">
        <v>3257</v>
      </c>
      <c r="AV52" s="4">
        <v>2401</v>
      </c>
      <c r="AW52" s="4">
        <v>2642</v>
      </c>
      <c r="AX52" s="4">
        <v>2936</v>
      </c>
      <c r="AY52" s="4">
        <v>3129</v>
      </c>
      <c r="AZ52" s="4">
        <v>3379</v>
      </c>
      <c r="BA52" s="4">
        <v>3886</v>
      </c>
      <c r="BB52" s="4">
        <v>4442</v>
      </c>
      <c r="BC52" s="4">
        <v>4801</v>
      </c>
      <c r="BD52" s="4">
        <v>5382</v>
      </c>
      <c r="BE52" s="4">
        <v>5301</v>
      </c>
      <c r="BF52" s="4">
        <v>5165</v>
      </c>
      <c r="BG52" s="4">
        <v>5252</v>
      </c>
    </row>
    <row r="53" spans="1:59" ht="14" x14ac:dyDescent="0.2">
      <c r="A53" s="15" t="s">
        <v>151</v>
      </c>
      <c r="B53" s="16"/>
      <c r="C53" s="5" t="s">
        <v>47</v>
      </c>
      <c r="D53" s="6">
        <v>287</v>
      </c>
      <c r="E53" s="6">
        <v>308</v>
      </c>
      <c r="F53" s="6">
        <v>317</v>
      </c>
      <c r="G53" s="6">
        <v>380</v>
      </c>
      <c r="H53" s="6">
        <v>450</v>
      </c>
      <c r="I53" s="6">
        <v>383</v>
      </c>
      <c r="J53" s="6">
        <v>404</v>
      </c>
      <c r="K53" s="6">
        <v>483</v>
      </c>
      <c r="L53" s="6">
        <v>419</v>
      </c>
      <c r="M53" s="6">
        <v>380</v>
      </c>
      <c r="N53" s="6">
        <v>307</v>
      </c>
      <c r="O53" s="6">
        <v>359</v>
      </c>
      <c r="P53" s="6">
        <v>364</v>
      </c>
      <c r="Q53" s="6">
        <v>348</v>
      </c>
      <c r="R53" s="6">
        <v>393</v>
      </c>
      <c r="S53" s="6">
        <v>479</v>
      </c>
      <c r="T53" s="6">
        <v>1010</v>
      </c>
      <c r="U53" s="6">
        <v>701</v>
      </c>
      <c r="V53" s="6">
        <v>690</v>
      </c>
      <c r="W53" s="6">
        <v>750</v>
      </c>
      <c r="X53" s="6">
        <v>923</v>
      </c>
      <c r="Y53" s="6">
        <v>1025</v>
      </c>
      <c r="Z53" s="6">
        <v>1089</v>
      </c>
      <c r="AA53" s="6">
        <v>1107</v>
      </c>
      <c r="AB53" s="6">
        <v>1182</v>
      </c>
      <c r="AC53" s="6">
        <v>1321</v>
      </c>
      <c r="AD53" s="6">
        <v>1263</v>
      </c>
      <c r="AE53" s="6">
        <v>1227</v>
      </c>
      <c r="AF53" s="6">
        <v>1279</v>
      </c>
      <c r="AG53" s="6">
        <v>1438</v>
      </c>
      <c r="AH53" s="6">
        <v>1441</v>
      </c>
      <c r="AI53" s="6">
        <v>1621</v>
      </c>
      <c r="AJ53" s="6">
        <v>1601</v>
      </c>
      <c r="AK53" s="6">
        <v>1795</v>
      </c>
      <c r="AL53" s="6">
        <v>1951</v>
      </c>
      <c r="AM53" s="6">
        <v>2215</v>
      </c>
      <c r="AN53" s="6">
        <v>2396</v>
      </c>
      <c r="AO53" s="6">
        <v>2381</v>
      </c>
      <c r="AP53" s="6">
        <v>2416</v>
      </c>
      <c r="AQ53" s="6">
        <v>2871</v>
      </c>
      <c r="AR53" s="6">
        <v>3150</v>
      </c>
      <c r="AS53" s="6">
        <v>3575</v>
      </c>
      <c r="AT53" s="6">
        <v>3867</v>
      </c>
      <c r="AU53" s="6">
        <v>3257</v>
      </c>
      <c r="AV53" s="6">
        <v>2401</v>
      </c>
      <c r="AW53" s="6">
        <v>2642</v>
      </c>
      <c r="AX53" s="6">
        <v>2936</v>
      </c>
      <c r="AY53" s="6">
        <v>3129</v>
      </c>
      <c r="AZ53" s="6">
        <v>3379</v>
      </c>
      <c r="BA53" s="6">
        <v>3886</v>
      </c>
      <c r="BB53" s="6">
        <v>4442</v>
      </c>
      <c r="BC53" s="6">
        <v>4801</v>
      </c>
      <c r="BD53" s="6">
        <v>5382</v>
      </c>
      <c r="BE53" s="6">
        <v>5301</v>
      </c>
      <c r="BF53" s="6">
        <v>5165</v>
      </c>
      <c r="BG53" s="6">
        <v>5252</v>
      </c>
    </row>
    <row r="54" spans="1:59" ht="14" x14ac:dyDescent="0.2">
      <c r="A54" s="19" t="s">
        <v>151</v>
      </c>
      <c r="B54" s="7" t="s">
        <v>150</v>
      </c>
      <c r="C54" s="5" t="s">
        <v>47</v>
      </c>
      <c r="D54" s="4" t="s">
        <v>46</v>
      </c>
      <c r="E54" s="4" t="s">
        <v>46</v>
      </c>
      <c r="F54" s="4" t="s">
        <v>46</v>
      </c>
      <c r="G54" s="4" t="s">
        <v>46</v>
      </c>
      <c r="H54" s="4" t="s">
        <v>46</v>
      </c>
      <c r="I54" s="4" t="s">
        <v>46</v>
      </c>
      <c r="J54" s="4" t="s">
        <v>46</v>
      </c>
      <c r="K54" s="4" t="s">
        <v>46</v>
      </c>
      <c r="L54" s="4" t="s">
        <v>46</v>
      </c>
      <c r="M54" s="4" t="s">
        <v>46</v>
      </c>
      <c r="N54" s="4" t="s">
        <v>46</v>
      </c>
      <c r="O54" s="4" t="s">
        <v>46</v>
      </c>
      <c r="P54" s="4" t="s">
        <v>46</v>
      </c>
      <c r="Q54" s="4" t="s">
        <v>46</v>
      </c>
      <c r="R54" s="4" t="s">
        <v>46</v>
      </c>
      <c r="S54" s="4">
        <v>423</v>
      </c>
      <c r="T54" s="4">
        <v>672</v>
      </c>
      <c r="U54" s="4">
        <v>506</v>
      </c>
      <c r="V54" s="4">
        <v>588</v>
      </c>
      <c r="W54" s="4">
        <v>617</v>
      </c>
      <c r="X54" s="4">
        <v>806</v>
      </c>
      <c r="Y54" s="4">
        <v>902</v>
      </c>
      <c r="Z54" s="4">
        <v>1008</v>
      </c>
      <c r="AA54" s="4">
        <v>1052</v>
      </c>
      <c r="AB54" s="4">
        <v>1134</v>
      </c>
      <c r="AC54" s="4">
        <v>1278</v>
      </c>
      <c r="AD54" s="4">
        <v>1220</v>
      </c>
      <c r="AE54" s="4">
        <v>1183</v>
      </c>
      <c r="AF54" s="4">
        <v>1247</v>
      </c>
      <c r="AG54" s="4">
        <v>1411</v>
      </c>
      <c r="AH54" s="4">
        <v>1411</v>
      </c>
      <c r="AI54" s="4">
        <v>1578</v>
      </c>
      <c r="AJ54" s="4">
        <v>1568</v>
      </c>
      <c r="AK54" s="4">
        <v>1752</v>
      </c>
      <c r="AL54" s="4">
        <v>1920</v>
      </c>
      <c r="AM54" s="4">
        <v>2156</v>
      </c>
      <c r="AN54" s="4">
        <v>2366</v>
      </c>
      <c r="AO54" s="4">
        <v>2327</v>
      </c>
      <c r="AP54" s="4">
        <v>2386</v>
      </c>
      <c r="AQ54" s="4">
        <v>2821</v>
      </c>
      <c r="AR54" s="4">
        <v>3100</v>
      </c>
      <c r="AS54" s="4">
        <v>3471</v>
      </c>
      <c r="AT54" s="4">
        <v>3764</v>
      </c>
      <c r="AU54" s="4">
        <v>3130</v>
      </c>
      <c r="AV54" s="4">
        <v>2305</v>
      </c>
      <c r="AW54" s="4">
        <v>2592</v>
      </c>
      <c r="AX54" s="4">
        <v>2856</v>
      </c>
      <c r="AY54" s="4">
        <v>3041</v>
      </c>
      <c r="AZ54" s="4">
        <v>3293</v>
      </c>
      <c r="BA54" s="4">
        <v>3702</v>
      </c>
      <c r="BB54" s="4">
        <v>4359</v>
      </c>
      <c r="BC54" s="4">
        <v>4703</v>
      </c>
      <c r="BD54" s="4">
        <v>5283</v>
      </c>
      <c r="BE54" s="4">
        <v>5198</v>
      </c>
      <c r="BF54" s="4">
        <v>5097</v>
      </c>
      <c r="BG54" s="4">
        <v>5202</v>
      </c>
    </row>
    <row r="55" spans="1:59" ht="14" x14ac:dyDescent="0.2">
      <c r="A55" s="21"/>
      <c r="B55" s="7" t="s">
        <v>149</v>
      </c>
      <c r="C55" s="5" t="s">
        <v>47</v>
      </c>
      <c r="D55" s="6" t="s">
        <v>46</v>
      </c>
      <c r="E55" s="6" t="s">
        <v>46</v>
      </c>
      <c r="F55" s="6" t="s">
        <v>46</v>
      </c>
      <c r="G55" s="6" t="s">
        <v>46</v>
      </c>
      <c r="H55" s="6" t="s">
        <v>46</v>
      </c>
      <c r="I55" s="6" t="s">
        <v>46</v>
      </c>
      <c r="J55" s="6" t="s">
        <v>46</v>
      </c>
      <c r="K55" s="6" t="s">
        <v>46</v>
      </c>
      <c r="L55" s="6" t="s">
        <v>46</v>
      </c>
      <c r="M55" s="6" t="s">
        <v>46</v>
      </c>
      <c r="N55" s="6" t="s">
        <v>46</v>
      </c>
      <c r="O55" s="6" t="s">
        <v>46</v>
      </c>
      <c r="P55" s="6" t="s">
        <v>46</v>
      </c>
      <c r="Q55" s="6" t="s">
        <v>46</v>
      </c>
      <c r="R55" s="6" t="s">
        <v>46</v>
      </c>
      <c r="S55" s="6">
        <v>42</v>
      </c>
      <c r="T55" s="6">
        <v>43</v>
      </c>
      <c r="U55" s="6">
        <v>67</v>
      </c>
      <c r="V55" s="6">
        <v>71</v>
      </c>
      <c r="W55" s="6">
        <v>75</v>
      </c>
      <c r="X55" s="6">
        <v>66</v>
      </c>
      <c r="Y55" s="6">
        <v>63</v>
      </c>
      <c r="Z55" s="6">
        <v>31</v>
      </c>
      <c r="AA55" s="6">
        <v>17</v>
      </c>
      <c r="AB55" s="6">
        <v>11</v>
      </c>
      <c r="AC55" s="6">
        <v>6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</row>
    <row r="56" spans="1:59" ht="14" x14ac:dyDescent="0.2">
      <c r="A56" s="21"/>
      <c r="B56" s="7" t="s">
        <v>148</v>
      </c>
      <c r="C56" s="5" t="s">
        <v>47</v>
      </c>
      <c r="D56" s="4" t="s">
        <v>46</v>
      </c>
      <c r="E56" s="4" t="s">
        <v>46</v>
      </c>
      <c r="F56" s="4" t="s">
        <v>46</v>
      </c>
      <c r="G56" s="4" t="s">
        <v>46</v>
      </c>
      <c r="H56" s="4" t="s">
        <v>46</v>
      </c>
      <c r="I56" s="4" t="s">
        <v>46</v>
      </c>
      <c r="J56" s="4" t="s">
        <v>46</v>
      </c>
      <c r="K56" s="4" t="s">
        <v>46</v>
      </c>
      <c r="L56" s="4" t="s">
        <v>46</v>
      </c>
      <c r="M56" s="4" t="s">
        <v>46</v>
      </c>
      <c r="N56" s="4" t="s">
        <v>46</v>
      </c>
      <c r="O56" s="4" t="s">
        <v>46</v>
      </c>
      <c r="P56" s="4" t="s">
        <v>46</v>
      </c>
      <c r="Q56" s="4" t="s">
        <v>46</v>
      </c>
      <c r="R56" s="4" t="s">
        <v>46</v>
      </c>
      <c r="S56" s="4">
        <v>14</v>
      </c>
      <c r="T56" s="4">
        <v>28</v>
      </c>
      <c r="U56" s="4">
        <v>40</v>
      </c>
      <c r="V56" s="4">
        <v>31</v>
      </c>
      <c r="W56" s="4">
        <v>58</v>
      </c>
      <c r="X56" s="4">
        <v>51</v>
      </c>
      <c r="Y56" s="4">
        <v>60</v>
      </c>
      <c r="Z56" s="4">
        <v>50</v>
      </c>
      <c r="AA56" s="4">
        <v>38</v>
      </c>
      <c r="AB56" s="4">
        <v>37</v>
      </c>
      <c r="AC56" s="4">
        <v>37</v>
      </c>
      <c r="AD56" s="4">
        <v>43</v>
      </c>
      <c r="AE56" s="4">
        <v>44</v>
      </c>
      <c r="AF56" s="4">
        <v>32</v>
      </c>
      <c r="AG56" s="4">
        <v>27</v>
      </c>
      <c r="AH56" s="4">
        <v>30</v>
      </c>
      <c r="AI56" s="4">
        <v>43</v>
      </c>
      <c r="AJ56" s="4">
        <v>33</v>
      </c>
      <c r="AK56" s="4">
        <v>43</v>
      </c>
      <c r="AL56" s="4">
        <v>31</v>
      </c>
      <c r="AM56" s="4">
        <v>59</v>
      </c>
      <c r="AN56" s="4">
        <v>30</v>
      </c>
      <c r="AO56" s="4">
        <v>54</v>
      </c>
      <c r="AP56" s="4">
        <v>30</v>
      </c>
      <c r="AQ56" s="4">
        <v>50</v>
      </c>
      <c r="AR56" s="4">
        <v>50</v>
      </c>
      <c r="AS56" s="4">
        <v>50</v>
      </c>
      <c r="AT56" s="4">
        <v>50</v>
      </c>
      <c r="AU56" s="4">
        <v>50</v>
      </c>
      <c r="AV56" s="4">
        <v>50</v>
      </c>
      <c r="AW56" s="4">
        <v>50</v>
      </c>
      <c r="AX56" s="4">
        <v>50</v>
      </c>
      <c r="AY56" s="4">
        <v>50</v>
      </c>
      <c r="AZ56" s="4">
        <v>50</v>
      </c>
      <c r="BA56" s="4">
        <v>50</v>
      </c>
      <c r="BB56" s="4">
        <v>50</v>
      </c>
      <c r="BC56" s="4">
        <v>50</v>
      </c>
      <c r="BD56" s="4">
        <v>50</v>
      </c>
      <c r="BE56" s="4">
        <v>50</v>
      </c>
      <c r="BF56" s="4">
        <v>50</v>
      </c>
      <c r="BG56" s="4">
        <v>50</v>
      </c>
    </row>
    <row r="57" spans="1:59" ht="14" x14ac:dyDescent="0.2">
      <c r="A57" s="21"/>
      <c r="B57" s="7" t="s">
        <v>147</v>
      </c>
      <c r="C57" s="5" t="s">
        <v>47</v>
      </c>
      <c r="D57" s="6" t="s">
        <v>46</v>
      </c>
      <c r="E57" s="6" t="s">
        <v>46</v>
      </c>
      <c r="F57" s="6" t="s">
        <v>46</v>
      </c>
      <c r="G57" s="6" t="s">
        <v>46</v>
      </c>
      <c r="H57" s="6" t="s">
        <v>46</v>
      </c>
      <c r="I57" s="6" t="s">
        <v>46</v>
      </c>
      <c r="J57" s="6" t="s">
        <v>46</v>
      </c>
      <c r="K57" s="6" t="s">
        <v>46</v>
      </c>
      <c r="L57" s="6" t="s">
        <v>46</v>
      </c>
      <c r="M57" s="6" t="s">
        <v>46</v>
      </c>
      <c r="N57" s="6" t="s">
        <v>46</v>
      </c>
      <c r="O57" s="6" t="s">
        <v>46</v>
      </c>
      <c r="P57" s="6" t="s">
        <v>46</v>
      </c>
      <c r="Q57" s="6" t="s">
        <v>46</v>
      </c>
      <c r="R57" s="6" t="s">
        <v>46</v>
      </c>
      <c r="S57" s="6">
        <v>0</v>
      </c>
      <c r="T57" s="6">
        <v>267</v>
      </c>
      <c r="U57" s="6">
        <v>88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</row>
    <row r="58" spans="1:59" ht="14" x14ac:dyDescent="0.2">
      <c r="A58" s="21"/>
      <c r="B58" s="7" t="s">
        <v>146</v>
      </c>
      <c r="C58" s="5" t="s">
        <v>47</v>
      </c>
      <c r="D58" s="4" t="s">
        <v>46</v>
      </c>
      <c r="E58" s="4" t="s">
        <v>46</v>
      </c>
      <c r="F58" s="4" t="s">
        <v>46</v>
      </c>
      <c r="G58" s="4" t="s">
        <v>46</v>
      </c>
      <c r="H58" s="4" t="s">
        <v>46</v>
      </c>
      <c r="I58" s="4" t="s">
        <v>46</v>
      </c>
      <c r="J58" s="4" t="s">
        <v>46</v>
      </c>
      <c r="K58" s="4" t="s">
        <v>46</v>
      </c>
      <c r="L58" s="4" t="s">
        <v>46</v>
      </c>
      <c r="M58" s="4" t="s">
        <v>46</v>
      </c>
      <c r="N58" s="4" t="s">
        <v>46</v>
      </c>
      <c r="O58" s="4" t="s">
        <v>46</v>
      </c>
      <c r="P58" s="4" t="s">
        <v>46</v>
      </c>
      <c r="Q58" s="4" t="s">
        <v>46</v>
      </c>
      <c r="R58" s="4" t="s">
        <v>46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</row>
    <row r="59" spans="1:59" ht="14" x14ac:dyDescent="0.2">
      <c r="A59" s="21"/>
      <c r="B59" s="7" t="s">
        <v>145</v>
      </c>
      <c r="C59" s="5" t="s">
        <v>47</v>
      </c>
      <c r="D59" s="6" t="s">
        <v>46</v>
      </c>
      <c r="E59" s="6" t="s">
        <v>46</v>
      </c>
      <c r="F59" s="6" t="s">
        <v>46</v>
      </c>
      <c r="G59" s="6" t="s">
        <v>46</v>
      </c>
      <c r="H59" s="6" t="s">
        <v>46</v>
      </c>
      <c r="I59" s="6" t="s">
        <v>46</v>
      </c>
      <c r="J59" s="6" t="s">
        <v>46</v>
      </c>
      <c r="K59" s="6" t="s">
        <v>46</v>
      </c>
      <c r="L59" s="6" t="s">
        <v>46</v>
      </c>
      <c r="M59" s="6" t="s">
        <v>46</v>
      </c>
      <c r="N59" s="6" t="s">
        <v>46</v>
      </c>
      <c r="O59" s="6" t="s">
        <v>46</v>
      </c>
      <c r="P59" s="6" t="s">
        <v>46</v>
      </c>
      <c r="Q59" s="6" t="s">
        <v>46</v>
      </c>
      <c r="R59" s="6" t="s">
        <v>46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</row>
    <row r="60" spans="1:59" ht="14" x14ac:dyDescent="0.2">
      <c r="A60" s="21"/>
      <c r="B60" s="7" t="s">
        <v>144</v>
      </c>
      <c r="C60" s="5" t="s">
        <v>47</v>
      </c>
      <c r="D60" s="4" t="s">
        <v>46</v>
      </c>
      <c r="E60" s="4" t="s">
        <v>46</v>
      </c>
      <c r="F60" s="4" t="s">
        <v>46</v>
      </c>
      <c r="G60" s="4" t="s">
        <v>46</v>
      </c>
      <c r="H60" s="4" t="s">
        <v>46</v>
      </c>
      <c r="I60" s="4" t="s">
        <v>46</v>
      </c>
      <c r="J60" s="4" t="s">
        <v>46</v>
      </c>
      <c r="K60" s="4" t="s">
        <v>46</v>
      </c>
      <c r="L60" s="4" t="s">
        <v>46</v>
      </c>
      <c r="M60" s="4" t="s">
        <v>46</v>
      </c>
      <c r="N60" s="4" t="s">
        <v>46</v>
      </c>
      <c r="O60" s="4" t="s">
        <v>46</v>
      </c>
      <c r="P60" s="4" t="s">
        <v>46</v>
      </c>
      <c r="Q60" s="4" t="s">
        <v>46</v>
      </c>
      <c r="R60" s="4" t="s">
        <v>46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</row>
    <row r="61" spans="1:59" ht="14" x14ac:dyDescent="0.2">
      <c r="A61" s="20"/>
      <c r="B61" s="7" t="s">
        <v>143</v>
      </c>
      <c r="C61" s="5" t="s">
        <v>47</v>
      </c>
      <c r="D61" s="6" t="s">
        <v>46</v>
      </c>
      <c r="E61" s="6" t="s">
        <v>46</v>
      </c>
      <c r="F61" s="6" t="s">
        <v>46</v>
      </c>
      <c r="G61" s="6" t="s">
        <v>46</v>
      </c>
      <c r="H61" s="6" t="s">
        <v>46</v>
      </c>
      <c r="I61" s="6" t="s">
        <v>46</v>
      </c>
      <c r="J61" s="6" t="s">
        <v>46</v>
      </c>
      <c r="K61" s="6" t="s">
        <v>46</v>
      </c>
      <c r="L61" s="6" t="s">
        <v>46</v>
      </c>
      <c r="M61" s="6" t="s">
        <v>46</v>
      </c>
      <c r="N61" s="6" t="s">
        <v>46</v>
      </c>
      <c r="O61" s="6" t="s">
        <v>46</v>
      </c>
      <c r="P61" s="6" t="s">
        <v>46</v>
      </c>
      <c r="Q61" s="6" t="s">
        <v>46</v>
      </c>
      <c r="R61" s="6" t="s">
        <v>46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54</v>
      </c>
      <c r="AT61" s="6">
        <v>53</v>
      </c>
      <c r="AU61" s="6">
        <v>77</v>
      </c>
      <c r="AV61" s="6">
        <v>46</v>
      </c>
      <c r="AW61" s="6">
        <v>0</v>
      </c>
      <c r="AX61" s="6">
        <v>30</v>
      </c>
      <c r="AY61" s="6">
        <v>38</v>
      </c>
      <c r="AZ61" s="6">
        <v>36</v>
      </c>
      <c r="BA61" s="6">
        <v>134</v>
      </c>
      <c r="BB61" s="6">
        <v>33</v>
      </c>
      <c r="BC61" s="6">
        <v>48</v>
      </c>
      <c r="BD61" s="6">
        <v>49</v>
      </c>
      <c r="BE61" s="6">
        <v>53</v>
      </c>
      <c r="BF61" s="6">
        <v>18</v>
      </c>
      <c r="BG61" s="6">
        <v>0</v>
      </c>
    </row>
    <row r="62" spans="1:59" ht="14" x14ac:dyDescent="0.2">
      <c r="A62" s="15" t="s">
        <v>142</v>
      </c>
      <c r="B62" s="16"/>
      <c r="C62" s="5" t="s">
        <v>47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31</v>
      </c>
      <c r="P62" s="4">
        <v>29</v>
      </c>
      <c r="Q62" s="4">
        <v>24</v>
      </c>
      <c r="R62" s="4">
        <v>25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</row>
    <row r="63" spans="1:59" ht="14" x14ac:dyDescent="0.2">
      <c r="A63" s="15" t="s">
        <v>141</v>
      </c>
      <c r="B63" s="16"/>
      <c r="C63" s="5" t="s">
        <v>47</v>
      </c>
      <c r="D63" s="6">
        <v>76</v>
      </c>
      <c r="E63" s="6">
        <v>78</v>
      </c>
      <c r="F63" s="6">
        <v>92</v>
      </c>
      <c r="G63" s="6">
        <v>118</v>
      </c>
      <c r="H63" s="6">
        <v>123</v>
      </c>
      <c r="I63" s="6">
        <v>124</v>
      </c>
      <c r="J63" s="6">
        <v>141</v>
      </c>
      <c r="K63" s="6">
        <v>224</v>
      </c>
      <c r="L63" s="6">
        <v>205</v>
      </c>
      <c r="M63" s="6">
        <v>179</v>
      </c>
      <c r="N63" s="6">
        <v>266</v>
      </c>
      <c r="O63" s="6">
        <v>276</v>
      </c>
      <c r="P63" s="6">
        <v>341</v>
      </c>
      <c r="Q63" s="6">
        <v>435</v>
      </c>
      <c r="R63" s="6">
        <v>564</v>
      </c>
      <c r="S63" s="6">
        <v>630</v>
      </c>
      <c r="T63" s="6">
        <v>766</v>
      </c>
      <c r="U63" s="6">
        <v>832</v>
      </c>
      <c r="V63" s="6">
        <v>1079</v>
      </c>
      <c r="W63" s="6">
        <v>956</v>
      </c>
      <c r="X63" s="6">
        <v>1159</v>
      </c>
      <c r="Y63" s="6">
        <v>1700</v>
      </c>
      <c r="Z63" s="6">
        <v>2355</v>
      </c>
      <c r="AA63" s="6">
        <v>2344</v>
      </c>
      <c r="AB63" s="6">
        <v>2127</v>
      </c>
      <c r="AC63" s="6">
        <v>1755</v>
      </c>
      <c r="AD63" s="6">
        <v>1789</v>
      </c>
      <c r="AE63" s="6">
        <v>1224</v>
      </c>
      <c r="AF63" s="6">
        <v>1635</v>
      </c>
      <c r="AG63" s="6">
        <v>1831</v>
      </c>
      <c r="AH63" s="6">
        <v>1920</v>
      </c>
      <c r="AI63" s="6">
        <v>2262</v>
      </c>
      <c r="AJ63" s="6">
        <v>3226</v>
      </c>
      <c r="AK63" s="6">
        <v>4451</v>
      </c>
      <c r="AL63" s="6">
        <v>6000</v>
      </c>
      <c r="AM63" s="6">
        <v>8367</v>
      </c>
      <c r="AN63" s="6">
        <v>7344</v>
      </c>
      <c r="AO63" s="6">
        <v>7431</v>
      </c>
      <c r="AP63" s="6">
        <v>7256</v>
      </c>
      <c r="AQ63" s="6">
        <v>8884</v>
      </c>
      <c r="AR63" s="6">
        <v>9910</v>
      </c>
      <c r="AS63" s="6">
        <v>13074</v>
      </c>
      <c r="AT63" s="6">
        <v>14634</v>
      </c>
      <c r="AU63" s="6">
        <v>9499</v>
      </c>
      <c r="AV63" s="6">
        <v>7141</v>
      </c>
      <c r="AW63" s="6">
        <v>9098</v>
      </c>
      <c r="AX63" s="6">
        <v>8831</v>
      </c>
      <c r="AY63" s="6">
        <v>8918</v>
      </c>
      <c r="AZ63" s="6">
        <v>11540</v>
      </c>
      <c r="BA63" s="6">
        <v>14069</v>
      </c>
      <c r="BB63" s="6">
        <v>13791</v>
      </c>
      <c r="BC63" s="6">
        <v>16025</v>
      </c>
      <c r="BD63" s="6">
        <v>17101</v>
      </c>
      <c r="BE63" s="6">
        <v>16654</v>
      </c>
      <c r="BF63" s="6">
        <v>15962</v>
      </c>
      <c r="BG63" s="6">
        <v>13187</v>
      </c>
    </row>
    <row r="64" spans="1:59" ht="24" x14ac:dyDescent="0.2">
      <c r="A64" s="7" t="s">
        <v>141</v>
      </c>
      <c r="B64" s="7" t="s">
        <v>140</v>
      </c>
      <c r="C64" s="5" t="s">
        <v>47</v>
      </c>
      <c r="D64" s="4" t="s">
        <v>46</v>
      </c>
      <c r="E64" s="4" t="s">
        <v>46</v>
      </c>
      <c r="F64" s="4" t="s">
        <v>46</v>
      </c>
      <c r="G64" s="4" t="s">
        <v>46</v>
      </c>
      <c r="H64" s="4" t="s">
        <v>46</v>
      </c>
      <c r="I64" s="4" t="s">
        <v>46</v>
      </c>
      <c r="J64" s="4" t="s">
        <v>46</v>
      </c>
      <c r="K64" s="4" t="s">
        <v>46</v>
      </c>
      <c r="L64" s="4" t="s">
        <v>46</v>
      </c>
      <c r="M64" s="4" t="s">
        <v>46</v>
      </c>
      <c r="N64" s="4" t="s">
        <v>46</v>
      </c>
      <c r="O64" s="4" t="s">
        <v>46</v>
      </c>
      <c r="P64" s="4" t="s">
        <v>46</v>
      </c>
      <c r="Q64" s="4" t="s">
        <v>46</v>
      </c>
      <c r="R64" s="4" t="s">
        <v>46</v>
      </c>
      <c r="S64" s="4">
        <v>630</v>
      </c>
      <c r="T64" s="4">
        <v>766</v>
      </c>
      <c r="U64" s="4">
        <v>832</v>
      </c>
      <c r="V64" s="4">
        <v>1079</v>
      </c>
      <c r="W64" s="4">
        <v>956</v>
      </c>
      <c r="X64" s="4">
        <v>1159</v>
      </c>
      <c r="Y64" s="4">
        <v>1700</v>
      </c>
      <c r="Z64" s="4">
        <v>2355</v>
      </c>
      <c r="AA64" s="4">
        <v>2344</v>
      </c>
      <c r="AB64" s="4">
        <v>2127</v>
      </c>
      <c r="AC64" s="4">
        <v>1755</v>
      </c>
      <c r="AD64" s="4">
        <v>1789</v>
      </c>
      <c r="AE64" s="4">
        <v>1224</v>
      </c>
      <c r="AF64" s="4">
        <v>1635</v>
      </c>
      <c r="AG64" s="4">
        <v>1831</v>
      </c>
      <c r="AH64" s="4">
        <v>1920</v>
      </c>
      <c r="AI64" s="4">
        <v>2262</v>
      </c>
      <c r="AJ64" s="4">
        <v>3226</v>
      </c>
      <c r="AK64" s="4">
        <v>4451</v>
      </c>
      <c r="AL64" s="4">
        <v>6000</v>
      </c>
      <c r="AM64" s="4">
        <v>8367</v>
      </c>
      <c r="AN64" s="4">
        <v>7344</v>
      </c>
      <c r="AO64" s="4">
        <v>7431</v>
      </c>
      <c r="AP64" s="4">
        <v>7256</v>
      </c>
      <c r="AQ64" s="4">
        <v>8884</v>
      </c>
      <c r="AR64" s="4">
        <v>9910</v>
      </c>
      <c r="AS64" s="4">
        <v>13074</v>
      </c>
      <c r="AT64" s="4">
        <v>14634</v>
      </c>
      <c r="AU64" s="4">
        <v>9499</v>
      </c>
      <c r="AV64" s="4">
        <v>7141</v>
      </c>
      <c r="AW64" s="4">
        <v>9098</v>
      </c>
      <c r="AX64" s="4">
        <v>8831</v>
      </c>
      <c r="AY64" s="4">
        <v>8918</v>
      </c>
      <c r="AZ64" s="4">
        <v>11540</v>
      </c>
      <c r="BA64" s="4">
        <v>14069</v>
      </c>
      <c r="BB64" s="4">
        <v>13791</v>
      </c>
      <c r="BC64" s="4">
        <v>16025</v>
      </c>
      <c r="BD64" s="4">
        <v>17101</v>
      </c>
      <c r="BE64" s="4">
        <v>16654</v>
      </c>
      <c r="BF64" s="4">
        <v>15962</v>
      </c>
      <c r="BG64" s="4">
        <v>13187</v>
      </c>
    </row>
    <row r="65" spans="1:59" ht="14" x14ac:dyDescent="0.2">
      <c r="A65" s="15" t="s">
        <v>139</v>
      </c>
      <c r="B65" s="16"/>
      <c r="C65" s="5" t="s">
        <v>47</v>
      </c>
      <c r="D65" s="6">
        <v>0</v>
      </c>
      <c r="E65" s="6">
        <v>0</v>
      </c>
      <c r="F65" s="6">
        <v>0</v>
      </c>
      <c r="G65" s="6">
        <v>6</v>
      </c>
      <c r="H65" s="6">
        <v>19</v>
      </c>
      <c r="I65" s="6">
        <v>26</v>
      </c>
      <c r="J65" s="6">
        <v>15</v>
      </c>
      <c r="K65" s="6">
        <v>10</v>
      </c>
      <c r="L65" s="6">
        <v>5</v>
      </c>
      <c r="M65" s="6">
        <v>2</v>
      </c>
      <c r="N65" s="6">
        <v>2</v>
      </c>
      <c r="O65" s="6">
        <v>1</v>
      </c>
      <c r="P65" s="6">
        <v>16</v>
      </c>
      <c r="Q65" s="6">
        <v>20</v>
      </c>
      <c r="R65" s="6">
        <v>32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4</v>
      </c>
      <c r="AZ65" s="6">
        <v>36</v>
      </c>
      <c r="BA65" s="6">
        <v>104</v>
      </c>
      <c r="BB65" s="6">
        <v>147</v>
      </c>
      <c r="BC65" s="6">
        <v>265</v>
      </c>
      <c r="BD65" s="6">
        <v>275</v>
      </c>
      <c r="BE65" s="6">
        <v>302</v>
      </c>
      <c r="BF65" s="6">
        <v>383</v>
      </c>
      <c r="BG65" s="6">
        <v>233</v>
      </c>
    </row>
    <row r="66" spans="1:59" ht="14" x14ac:dyDescent="0.2">
      <c r="A66" s="15" t="s">
        <v>138</v>
      </c>
      <c r="B66" s="16"/>
      <c r="C66" s="5" t="s">
        <v>47</v>
      </c>
      <c r="D66" s="4" t="s">
        <v>46</v>
      </c>
      <c r="E66" s="4" t="s">
        <v>46</v>
      </c>
      <c r="F66" s="4" t="s">
        <v>46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 t="s">
        <v>46</v>
      </c>
      <c r="T66" s="4" t="s">
        <v>46</v>
      </c>
      <c r="U66" s="4" t="s">
        <v>46</v>
      </c>
      <c r="V66" s="4" t="s">
        <v>46</v>
      </c>
      <c r="W66" s="4" t="s">
        <v>46</v>
      </c>
      <c r="X66" s="4" t="s">
        <v>46</v>
      </c>
      <c r="Y66" s="4" t="s">
        <v>46</v>
      </c>
      <c r="Z66" s="4" t="s">
        <v>46</v>
      </c>
      <c r="AA66" s="4" t="s">
        <v>46</v>
      </c>
      <c r="AB66" s="4" t="s">
        <v>46</v>
      </c>
      <c r="AC66" s="4" t="s">
        <v>46</v>
      </c>
      <c r="AD66" s="4" t="s">
        <v>46</v>
      </c>
      <c r="AE66" s="4" t="s">
        <v>46</v>
      </c>
      <c r="AF66" s="4" t="s">
        <v>46</v>
      </c>
      <c r="AG66" s="4" t="s">
        <v>46</v>
      </c>
      <c r="AH66" s="4" t="s">
        <v>46</v>
      </c>
      <c r="AI66" s="4" t="s">
        <v>46</v>
      </c>
      <c r="AJ66" s="4" t="s">
        <v>46</v>
      </c>
      <c r="AK66" s="4" t="s">
        <v>46</v>
      </c>
      <c r="AL66" s="4" t="s">
        <v>46</v>
      </c>
      <c r="AM66" s="4" t="s">
        <v>46</v>
      </c>
      <c r="AN66" s="4" t="s">
        <v>46</v>
      </c>
      <c r="AO66" s="4" t="s">
        <v>46</v>
      </c>
      <c r="AP66" s="4" t="s">
        <v>46</v>
      </c>
      <c r="AQ66" s="4" t="s">
        <v>46</v>
      </c>
      <c r="AR66" s="4" t="s">
        <v>46</v>
      </c>
      <c r="AS66" s="4" t="s">
        <v>46</v>
      </c>
      <c r="AT66" s="4" t="s">
        <v>46</v>
      </c>
      <c r="AU66" s="4" t="s">
        <v>46</v>
      </c>
      <c r="AV66" s="4" t="s">
        <v>46</v>
      </c>
      <c r="AW66" s="4" t="s">
        <v>46</v>
      </c>
      <c r="AX66" s="4" t="s">
        <v>46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</row>
    <row r="67" spans="1:59" ht="14" x14ac:dyDescent="0.2">
      <c r="A67" s="15" t="s">
        <v>137</v>
      </c>
      <c r="B67" s="16"/>
      <c r="C67" s="5" t="s">
        <v>47</v>
      </c>
      <c r="D67" s="6" t="s">
        <v>46</v>
      </c>
      <c r="E67" s="6" t="s">
        <v>46</v>
      </c>
      <c r="F67" s="6" t="s">
        <v>46</v>
      </c>
      <c r="G67" s="6">
        <v>6</v>
      </c>
      <c r="H67" s="6">
        <v>19</v>
      </c>
      <c r="I67" s="6">
        <v>26</v>
      </c>
      <c r="J67" s="6">
        <v>15</v>
      </c>
      <c r="K67" s="6">
        <v>10</v>
      </c>
      <c r="L67" s="6">
        <v>5</v>
      </c>
      <c r="M67" s="6">
        <v>2</v>
      </c>
      <c r="N67" s="6">
        <v>2</v>
      </c>
      <c r="O67" s="6">
        <v>1</v>
      </c>
      <c r="P67" s="6">
        <v>16</v>
      </c>
      <c r="Q67" s="6">
        <v>20</v>
      </c>
      <c r="R67" s="6">
        <v>32</v>
      </c>
      <c r="S67" s="6" t="s">
        <v>46</v>
      </c>
      <c r="T67" s="6" t="s">
        <v>46</v>
      </c>
      <c r="U67" s="6" t="s">
        <v>46</v>
      </c>
      <c r="V67" s="6" t="s">
        <v>46</v>
      </c>
      <c r="W67" s="6" t="s">
        <v>46</v>
      </c>
      <c r="X67" s="6" t="s">
        <v>46</v>
      </c>
      <c r="Y67" s="6" t="s">
        <v>46</v>
      </c>
      <c r="Z67" s="6" t="s">
        <v>46</v>
      </c>
      <c r="AA67" s="6" t="s">
        <v>46</v>
      </c>
      <c r="AB67" s="6" t="s">
        <v>46</v>
      </c>
      <c r="AC67" s="6" t="s">
        <v>46</v>
      </c>
      <c r="AD67" s="6" t="s">
        <v>46</v>
      </c>
      <c r="AE67" s="6" t="s">
        <v>46</v>
      </c>
      <c r="AF67" s="6" t="s">
        <v>46</v>
      </c>
      <c r="AG67" s="6" t="s">
        <v>46</v>
      </c>
      <c r="AH67" s="6" t="s">
        <v>46</v>
      </c>
      <c r="AI67" s="6" t="s">
        <v>46</v>
      </c>
      <c r="AJ67" s="6" t="s">
        <v>46</v>
      </c>
      <c r="AK67" s="6" t="s">
        <v>46</v>
      </c>
      <c r="AL67" s="6" t="s">
        <v>46</v>
      </c>
      <c r="AM67" s="6" t="s">
        <v>46</v>
      </c>
      <c r="AN67" s="6" t="s">
        <v>46</v>
      </c>
      <c r="AO67" s="6" t="s">
        <v>46</v>
      </c>
      <c r="AP67" s="6" t="s">
        <v>46</v>
      </c>
      <c r="AQ67" s="6" t="s">
        <v>46</v>
      </c>
      <c r="AR67" s="6" t="s">
        <v>46</v>
      </c>
      <c r="AS67" s="6" t="s">
        <v>46</v>
      </c>
      <c r="AT67" s="6" t="s">
        <v>46</v>
      </c>
      <c r="AU67" s="6" t="s">
        <v>46</v>
      </c>
      <c r="AV67" s="6" t="s">
        <v>46</v>
      </c>
      <c r="AW67" s="6" t="s">
        <v>46</v>
      </c>
      <c r="AX67" s="6" t="s">
        <v>46</v>
      </c>
      <c r="AY67" s="6">
        <v>4</v>
      </c>
      <c r="AZ67" s="6">
        <v>36</v>
      </c>
      <c r="BA67" s="6">
        <v>104</v>
      </c>
      <c r="BB67" s="6">
        <v>147</v>
      </c>
      <c r="BC67" s="6">
        <v>265</v>
      </c>
      <c r="BD67" s="6">
        <v>275</v>
      </c>
      <c r="BE67" s="6">
        <v>302</v>
      </c>
      <c r="BF67" s="6">
        <v>383</v>
      </c>
      <c r="BG67" s="6">
        <v>233</v>
      </c>
    </row>
    <row r="68" spans="1:59" ht="14" x14ac:dyDescent="0.2">
      <c r="A68" s="15" t="s">
        <v>136</v>
      </c>
      <c r="B68" s="16"/>
      <c r="C68" s="5" t="s">
        <v>47</v>
      </c>
      <c r="D68" s="4">
        <v>0</v>
      </c>
      <c r="E68" s="4">
        <v>-18</v>
      </c>
      <c r="F68" s="4">
        <v>-1</v>
      </c>
      <c r="G68" s="4">
        <v>22</v>
      </c>
      <c r="H68" s="4">
        <v>-5</v>
      </c>
      <c r="I68" s="4">
        <v>18</v>
      </c>
      <c r="J68" s="4">
        <v>33</v>
      </c>
      <c r="K68" s="4">
        <v>66</v>
      </c>
      <c r="L68" s="4">
        <v>-114</v>
      </c>
      <c r="M68" s="4">
        <v>-6</v>
      </c>
      <c r="N68" s="4">
        <v>149</v>
      </c>
      <c r="O68" s="4">
        <v>143</v>
      </c>
      <c r="P68" s="4">
        <v>172</v>
      </c>
      <c r="Q68" s="4">
        <v>88</v>
      </c>
      <c r="R68" s="4">
        <v>249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</row>
    <row r="69" spans="1:59" ht="14" x14ac:dyDescent="0.2">
      <c r="A69" s="15" t="s">
        <v>135</v>
      </c>
      <c r="B69" s="16"/>
      <c r="C69" s="5" t="s">
        <v>47</v>
      </c>
      <c r="D69" s="6">
        <v>3619</v>
      </c>
      <c r="E69" s="6">
        <v>3780</v>
      </c>
      <c r="F69" s="6">
        <v>3885</v>
      </c>
      <c r="G69" s="6">
        <v>4484</v>
      </c>
      <c r="H69" s="6">
        <v>5129</v>
      </c>
      <c r="I69" s="6">
        <v>5492</v>
      </c>
      <c r="J69" s="6">
        <v>5756</v>
      </c>
      <c r="K69" s="6">
        <v>6122</v>
      </c>
      <c r="L69" s="6">
        <v>6617</v>
      </c>
      <c r="M69" s="6">
        <v>7588</v>
      </c>
      <c r="N69" s="6">
        <v>9342</v>
      </c>
      <c r="O69" s="6">
        <v>11186</v>
      </c>
      <c r="P69" s="6">
        <v>12949</v>
      </c>
      <c r="Q69" s="6">
        <v>14494</v>
      </c>
      <c r="R69" s="6">
        <v>16463</v>
      </c>
      <c r="S69" s="6">
        <v>23699</v>
      </c>
      <c r="T69" s="6">
        <v>25848</v>
      </c>
      <c r="U69" s="6">
        <v>32136</v>
      </c>
      <c r="V69" s="6">
        <v>33368</v>
      </c>
      <c r="W69" s="6">
        <v>37813</v>
      </c>
      <c r="X69" s="6">
        <v>42155</v>
      </c>
      <c r="Y69" s="6">
        <v>45192</v>
      </c>
      <c r="Z69" s="6">
        <v>48808</v>
      </c>
      <c r="AA69" s="6">
        <v>54508</v>
      </c>
      <c r="AB69" s="6">
        <v>58246</v>
      </c>
      <c r="AC69" s="6">
        <v>62780</v>
      </c>
      <c r="AD69" s="6">
        <v>68213</v>
      </c>
      <c r="AE69" s="6">
        <v>72087</v>
      </c>
      <c r="AF69" s="6">
        <v>74514</v>
      </c>
      <c r="AG69" s="6">
        <v>80231</v>
      </c>
      <c r="AH69" s="6">
        <v>88020</v>
      </c>
      <c r="AI69" s="6">
        <v>94157</v>
      </c>
      <c r="AJ69" s="6">
        <v>99076</v>
      </c>
      <c r="AK69" s="6">
        <v>105191</v>
      </c>
      <c r="AL69" s="6">
        <v>111954</v>
      </c>
      <c r="AM69" s="6">
        <v>115787</v>
      </c>
      <c r="AN69" s="6">
        <v>118098</v>
      </c>
      <c r="AO69" s="6">
        <v>123479</v>
      </c>
      <c r="AP69" s="6">
        <v>130853</v>
      </c>
      <c r="AQ69" s="6">
        <v>137140</v>
      </c>
      <c r="AR69" s="6">
        <v>139026</v>
      </c>
      <c r="AS69" s="6">
        <v>144060</v>
      </c>
      <c r="AT69" s="6">
        <v>150806</v>
      </c>
      <c r="AU69" s="6">
        <v>152845</v>
      </c>
      <c r="AV69" s="6">
        <v>143186</v>
      </c>
      <c r="AW69" s="6">
        <v>162912</v>
      </c>
      <c r="AX69" s="6">
        <v>182556</v>
      </c>
      <c r="AY69" s="6">
        <v>186170</v>
      </c>
      <c r="AZ69" s="6">
        <v>192845</v>
      </c>
      <c r="BA69" s="6">
        <v>200880</v>
      </c>
      <c r="BB69" s="6">
        <v>207780</v>
      </c>
      <c r="BC69" s="6">
        <v>215129</v>
      </c>
      <c r="BD69" s="6">
        <v>221774</v>
      </c>
      <c r="BE69" s="6">
        <v>230107</v>
      </c>
      <c r="BF69" s="6">
        <v>237849</v>
      </c>
      <c r="BG69" s="6">
        <v>214349</v>
      </c>
    </row>
    <row r="70" spans="1:59" ht="14" x14ac:dyDescent="0.2">
      <c r="A70" s="15" t="s">
        <v>134</v>
      </c>
      <c r="B70" s="16"/>
      <c r="C70" s="5" t="s">
        <v>47</v>
      </c>
      <c r="D70" s="4">
        <v>3406</v>
      </c>
      <c r="E70" s="4">
        <v>3593</v>
      </c>
      <c r="F70" s="4">
        <v>3700</v>
      </c>
      <c r="G70" s="4">
        <v>4235</v>
      </c>
      <c r="H70" s="4">
        <v>4739</v>
      </c>
      <c r="I70" s="4">
        <v>5105</v>
      </c>
      <c r="J70" s="4">
        <v>5299</v>
      </c>
      <c r="K70" s="4">
        <v>5656</v>
      </c>
      <c r="L70" s="4">
        <v>6620</v>
      </c>
      <c r="M70" s="4">
        <v>7215</v>
      </c>
      <c r="N70" s="4">
        <v>8862</v>
      </c>
      <c r="O70" s="4">
        <v>10483</v>
      </c>
      <c r="P70" s="4">
        <v>12342</v>
      </c>
      <c r="Q70" s="4">
        <v>13730</v>
      </c>
      <c r="R70" s="4">
        <v>17534</v>
      </c>
      <c r="S70" s="4">
        <v>22677</v>
      </c>
      <c r="T70" s="4">
        <v>26143</v>
      </c>
      <c r="U70" s="4">
        <v>29160</v>
      </c>
      <c r="V70" s="4">
        <v>32227</v>
      </c>
      <c r="W70" s="4">
        <v>35725</v>
      </c>
      <c r="X70" s="4">
        <v>39742</v>
      </c>
      <c r="Y70" s="4">
        <v>42519</v>
      </c>
      <c r="Z70" s="4">
        <v>45952</v>
      </c>
      <c r="AA70" s="4">
        <v>51481</v>
      </c>
      <c r="AB70" s="4">
        <v>55001</v>
      </c>
      <c r="AC70" s="4">
        <v>59379</v>
      </c>
      <c r="AD70" s="4">
        <v>64808</v>
      </c>
      <c r="AE70" s="4">
        <v>68569</v>
      </c>
      <c r="AF70" s="4">
        <v>70674</v>
      </c>
      <c r="AG70" s="4">
        <v>76027</v>
      </c>
      <c r="AH70" s="4">
        <v>83688</v>
      </c>
      <c r="AI70" s="4">
        <v>89678</v>
      </c>
      <c r="AJ70" s="4">
        <v>94382</v>
      </c>
      <c r="AK70" s="4">
        <v>100146</v>
      </c>
      <c r="AL70" s="4">
        <v>106650</v>
      </c>
      <c r="AM70" s="4">
        <v>110804</v>
      </c>
      <c r="AN70" s="4">
        <v>113432</v>
      </c>
      <c r="AO70" s="4">
        <v>118685</v>
      </c>
      <c r="AP70" s="4">
        <v>125607</v>
      </c>
      <c r="AQ70" s="4">
        <v>131702</v>
      </c>
      <c r="AR70" s="4">
        <v>133630</v>
      </c>
      <c r="AS70" s="4">
        <v>138468</v>
      </c>
      <c r="AT70" s="4">
        <v>144752</v>
      </c>
      <c r="AU70" s="4">
        <v>146528</v>
      </c>
      <c r="AV70" s="4">
        <v>136275</v>
      </c>
      <c r="AW70" s="4">
        <v>155471</v>
      </c>
      <c r="AX70" s="4">
        <v>175291</v>
      </c>
      <c r="AY70" s="4">
        <v>178822</v>
      </c>
      <c r="AZ70" s="4">
        <v>185262</v>
      </c>
      <c r="BA70" s="4">
        <v>193330</v>
      </c>
      <c r="BB70" s="4">
        <v>200337</v>
      </c>
      <c r="BC70" s="4">
        <v>207544</v>
      </c>
      <c r="BD70" s="4">
        <v>213992</v>
      </c>
      <c r="BE70" s="4">
        <v>222059</v>
      </c>
      <c r="BF70" s="4">
        <v>229312</v>
      </c>
      <c r="BG70" s="4">
        <v>205848</v>
      </c>
    </row>
    <row r="71" spans="1:59" ht="14" x14ac:dyDescent="0.2">
      <c r="A71" s="15" t="s">
        <v>133</v>
      </c>
      <c r="B71" s="16"/>
      <c r="C71" s="5" t="s">
        <v>47</v>
      </c>
      <c r="D71" s="6">
        <v>647</v>
      </c>
      <c r="E71" s="6">
        <v>686</v>
      </c>
      <c r="F71" s="6">
        <v>748</v>
      </c>
      <c r="G71" s="6">
        <v>971</v>
      </c>
      <c r="H71" s="6">
        <v>1110</v>
      </c>
      <c r="I71" s="6">
        <v>1304</v>
      </c>
      <c r="J71" s="6">
        <v>1394</v>
      </c>
      <c r="K71" s="6">
        <v>1389</v>
      </c>
      <c r="L71" s="6">
        <v>1913</v>
      </c>
      <c r="M71" s="6">
        <v>2406</v>
      </c>
      <c r="N71" s="6">
        <v>3326</v>
      </c>
      <c r="O71" s="6">
        <v>3715</v>
      </c>
      <c r="P71" s="6">
        <v>4308</v>
      </c>
      <c r="Q71" s="6">
        <v>5214</v>
      </c>
      <c r="R71" s="6">
        <v>7952</v>
      </c>
      <c r="S71" s="6">
        <v>11897</v>
      </c>
      <c r="T71" s="6">
        <v>13056</v>
      </c>
      <c r="U71" s="6">
        <v>14308</v>
      </c>
      <c r="V71" s="6">
        <v>16216</v>
      </c>
      <c r="W71" s="6">
        <v>18437</v>
      </c>
      <c r="X71" s="6">
        <v>21228</v>
      </c>
      <c r="Y71" s="6">
        <v>22715</v>
      </c>
      <c r="Z71" s="6">
        <v>25021</v>
      </c>
      <c r="AA71" s="6">
        <v>28861</v>
      </c>
      <c r="AB71" s="6">
        <v>31737</v>
      </c>
      <c r="AC71" s="6">
        <v>34136</v>
      </c>
      <c r="AD71" s="6">
        <v>37523</v>
      </c>
      <c r="AE71" s="6">
        <v>41031</v>
      </c>
      <c r="AF71" s="6">
        <v>41762</v>
      </c>
      <c r="AG71" s="6">
        <v>44690</v>
      </c>
      <c r="AH71" s="6">
        <v>47539</v>
      </c>
      <c r="AI71" s="6">
        <v>51692</v>
      </c>
      <c r="AJ71" s="6">
        <v>54475</v>
      </c>
      <c r="AK71" s="6">
        <v>57539</v>
      </c>
      <c r="AL71" s="6">
        <v>62073</v>
      </c>
      <c r="AM71" s="6">
        <v>65018</v>
      </c>
      <c r="AN71" s="6">
        <v>67859</v>
      </c>
      <c r="AO71" s="6">
        <v>72136</v>
      </c>
      <c r="AP71" s="6">
        <v>78356</v>
      </c>
      <c r="AQ71" s="6">
        <v>82691</v>
      </c>
      <c r="AR71" s="6">
        <v>84649</v>
      </c>
      <c r="AS71" s="6">
        <v>89016</v>
      </c>
      <c r="AT71" s="6">
        <v>93374</v>
      </c>
      <c r="AU71" s="6">
        <v>93434</v>
      </c>
      <c r="AV71" s="6">
        <v>81122</v>
      </c>
      <c r="AW71" s="6">
        <v>97646</v>
      </c>
      <c r="AX71" s="6">
        <v>113485</v>
      </c>
      <c r="AY71" s="6">
        <v>116462</v>
      </c>
      <c r="AZ71" s="6">
        <v>121460</v>
      </c>
      <c r="BA71" s="6">
        <v>127647</v>
      </c>
      <c r="BB71" s="6">
        <v>133064</v>
      </c>
      <c r="BC71" s="6">
        <v>137530</v>
      </c>
      <c r="BD71" s="6">
        <v>142401</v>
      </c>
      <c r="BE71" s="6">
        <v>149104</v>
      </c>
      <c r="BF71" s="6">
        <v>154754</v>
      </c>
      <c r="BG71" s="6">
        <v>139764</v>
      </c>
    </row>
    <row r="72" spans="1:59" ht="14" x14ac:dyDescent="0.2">
      <c r="A72" s="15" t="s">
        <v>132</v>
      </c>
      <c r="B72" s="16"/>
      <c r="C72" s="5" t="s">
        <v>47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1533</v>
      </c>
      <c r="M72" s="4">
        <v>2406</v>
      </c>
      <c r="N72" s="4">
        <v>3326</v>
      </c>
      <c r="O72" s="4">
        <v>3715</v>
      </c>
      <c r="P72" s="4">
        <v>4308</v>
      </c>
      <c r="Q72" s="4">
        <v>5214</v>
      </c>
      <c r="R72" s="4">
        <v>7952</v>
      </c>
      <c r="S72" s="4">
        <v>11897</v>
      </c>
      <c r="T72" s="4">
        <v>13056</v>
      </c>
      <c r="U72" s="4">
        <v>14308</v>
      </c>
      <c r="V72" s="4">
        <v>16216</v>
      </c>
      <c r="W72" s="4">
        <v>18437</v>
      </c>
      <c r="X72" s="4">
        <v>21228</v>
      </c>
      <c r="Y72" s="4">
        <v>22715</v>
      </c>
      <c r="Z72" s="4">
        <v>25021</v>
      </c>
      <c r="AA72" s="4">
        <v>28861</v>
      </c>
      <c r="AB72" s="4">
        <v>31737</v>
      </c>
      <c r="AC72" s="4">
        <v>34136</v>
      </c>
      <c r="AD72" s="4">
        <v>37523</v>
      </c>
      <c r="AE72" s="4">
        <v>41031</v>
      </c>
      <c r="AF72" s="4">
        <v>41762</v>
      </c>
      <c r="AG72" s="4">
        <v>44690</v>
      </c>
      <c r="AH72" s="4">
        <v>47539</v>
      </c>
      <c r="AI72" s="4">
        <v>51692</v>
      </c>
      <c r="AJ72" s="4">
        <v>54475</v>
      </c>
      <c r="AK72" s="4">
        <v>57539</v>
      </c>
      <c r="AL72" s="4">
        <v>62073</v>
      </c>
      <c r="AM72" s="4">
        <v>65018</v>
      </c>
      <c r="AN72" s="4">
        <v>67859</v>
      </c>
      <c r="AO72" s="4">
        <v>72136</v>
      </c>
      <c r="AP72" s="4">
        <v>78356</v>
      </c>
      <c r="AQ72" s="4">
        <v>82691</v>
      </c>
      <c r="AR72" s="4">
        <v>84649</v>
      </c>
      <c r="AS72" s="4">
        <v>89016</v>
      </c>
      <c r="AT72" s="4">
        <v>93374</v>
      </c>
      <c r="AU72" s="4">
        <v>93434</v>
      </c>
      <c r="AV72" s="4">
        <v>81122</v>
      </c>
      <c r="AW72" s="4">
        <v>97646</v>
      </c>
      <c r="AX72" s="4">
        <v>113485</v>
      </c>
      <c r="AY72" s="4">
        <v>116462</v>
      </c>
      <c r="AZ72" s="4">
        <v>121460</v>
      </c>
      <c r="BA72" s="4">
        <v>127647</v>
      </c>
      <c r="BB72" s="4">
        <v>133064</v>
      </c>
      <c r="BC72" s="4">
        <v>137530</v>
      </c>
      <c r="BD72" s="4">
        <v>142401</v>
      </c>
      <c r="BE72" s="4">
        <v>149104</v>
      </c>
      <c r="BF72" s="4">
        <v>154754</v>
      </c>
      <c r="BG72" s="4">
        <v>139764</v>
      </c>
    </row>
    <row r="73" spans="1:59" ht="14" x14ac:dyDescent="0.2">
      <c r="A73" s="19" t="s">
        <v>132</v>
      </c>
      <c r="B73" s="7" t="s">
        <v>131</v>
      </c>
      <c r="C73" s="5" t="s">
        <v>47</v>
      </c>
      <c r="D73" s="6" t="s">
        <v>46</v>
      </c>
      <c r="E73" s="6" t="s">
        <v>46</v>
      </c>
      <c r="F73" s="6" t="s">
        <v>46</v>
      </c>
      <c r="G73" s="6" t="s">
        <v>46</v>
      </c>
      <c r="H73" s="6" t="s">
        <v>46</v>
      </c>
      <c r="I73" s="6" t="s">
        <v>46</v>
      </c>
      <c r="J73" s="6" t="s">
        <v>46</v>
      </c>
      <c r="K73" s="6" t="s">
        <v>46</v>
      </c>
      <c r="L73" s="6" t="s">
        <v>46</v>
      </c>
      <c r="M73" s="6" t="s">
        <v>46</v>
      </c>
      <c r="N73" s="6" t="s">
        <v>46</v>
      </c>
      <c r="O73" s="6" t="s">
        <v>46</v>
      </c>
      <c r="P73" s="6" t="s">
        <v>46</v>
      </c>
      <c r="Q73" s="6" t="s">
        <v>46</v>
      </c>
      <c r="R73" s="6" t="s">
        <v>46</v>
      </c>
      <c r="S73" s="6">
        <v>11893</v>
      </c>
      <c r="T73" s="6">
        <v>13007</v>
      </c>
      <c r="U73" s="6">
        <v>14235</v>
      </c>
      <c r="V73" s="6">
        <v>16301</v>
      </c>
      <c r="W73" s="6">
        <v>18450</v>
      </c>
      <c r="X73" s="6">
        <v>21076</v>
      </c>
      <c r="Y73" s="6">
        <v>22536</v>
      </c>
      <c r="Z73" s="6">
        <v>24908</v>
      </c>
      <c r="AA73" s="6">
        <v>29114</v>
      </c>
      <c r="AB73" s="6">
        <v>31426</v>
      </c>
      <c r="AC73" s="6">
        <v>33620</v>
      </c>
      <c r="AD73" s="6">
        <v>38061</v>
      </c>
      <c r="AE73" s="6">
        <v>41328</v>
      </c>
      <c r="AF73" s="6">
        <v>42255</v>
      </c>
      <c r="AG73" s="6">
        <v>45758</v>
      </c>
      <c r="AH73" s="6">
        <v>47329</v>
      </c>
      <c r="AI73" s="6">
        <v>51662</v>
      </c>
      <c r="AJ73" s="6">
        <v>54724</v>
      </c>
      <c r="AK73" s="6">
        <v>57069</v>
      </c>
      <c r="AL73" s="6">
        <v>62182</v>
      </c>
      <c r="AM73" s="6">
        <v>64918</v>
      </c>
      <c r="AN73" s="6">
        <v>67908</v>
      </c>
      <c r="AO73" s="6">
        <v>72048</v>
      </c>
      <c r="AP73" s="6">
        <v>78391</v>
      </c>
      <c r="AQ73" s="6">
        <v>82666</v>
      </c>
      <c r="AR73" s="6">
        <v>84630</v>
      </c>
      <c r="AS73" s="6">
        <v>89014</v>
      </c>
      <c r="AT73" s="6">
        <v>93348</v>
      </c>
      <c r="AU73" s="6">
        <v>93419</v>
      </c>
      <c r="AV73" s="6">
        <v>81262</v>
      </c>
      <c r="AW73" s="6">
        <v>97565</v>
      </c>
      <c r="AX73" s="6">
        <v>113461</v>
      </c>
      <c r="AY73" s="6">
        <v>116459</v>
      </c>
      <c r="AZ73" s="6">
        <v>121650</v>
      </c>
      <c r="BA73" s="6">
        <v>127647</v>
      </c>
      <c r="BB73" s="6">
        <v>132948</v>
      </c>
      <c r="BC73" s="6">
        <v>137531</v>
      </c>
      <c r="BD73" s="6">
        <v>142655</v>
      </c>
      <c r="BE73" s="6">
        <v>149254</v>
      </c>
      <c r="BF73" s="6">
        <v>154781</v>
      </c>
      <c r="BG73" s="6">
        <v>139687</v>
      </c>
    </row>
    <row r="74" spans="1:59" ht="14" x14ac:dyDescent="0.2">
      <c r="A74" s="21"/>
      <c r="B74" s="7" t="s">
        <v>130</v>
      </c>
      <c r="C74" s="5" t="s">
        <v>47</v>
      </c>
      <c r="D74" s="4" t="s">
        <v>46</v>
      </c>
      <c r="E74" s="4" t="s">
        <v>46</v>
      </c>
      <c r="F74" s="4" t="s">
        <v>46</v>
      </c>
      <c r="G74" s="4" t="s">
        <v>46</v>
      </c>
      <c r="H74" s="4" t="s">
        <v>46</v>
      </c>
      <c r="I74" s="4" t="s">
        <v>46</v>
      </c>
      <c r="J74" s="4" t="s">
        <v>46</v>
      </c>
      <c r="K74" s="4" t="s">
        <v>46</v>
      </c>
      <c r="L74" s="4" t="s">
        <v>46</v>
      </c>
      <c r="M74" s="4" t="s">
        <v>46</v>
      </c>
      <c r="N74" s="4" t="s">
        <v>46</v>
      </c>
      <c r="O74" s="4" t="s">
        <v>46</v>
      </c>
      <c r="P74" s="4" t="s">
        <v>46</v>
      </c>
      <c r="Q74" s="4" t="s">
        <v>46</v>
      </c>
      <c r="R74" s="4" t="s">
        <v>46</v>
      </c>
      <c r="S74" s="4">
        <v>4</v>
      </c>
      <c r="T74" s="4">
        <v>49</v>
      </c>
      <c r="U74" s="4">
        <v>73</v>
      </c>
      <c r="V74" s="4">
        <v>-85</v>
      </c>
      <c r="W74" s="4">
        <v>-13</v>
      </c>
      <c r="X74" s="4">
        <v>152</v>
      </c>
      <c r="Y74" s="4">
        <v>179</v>
      </c>
      <c r="Z74" s="4">
        <v>113</v>
      </c>
      <c r="AA74" s="4">
        <v>-253</v>
      </c>
      <c r="AB74" s="4">
        <v>311</v>
      </c>
      <c r="AC74" s="4">
        <v>516</v>
      </c>
      <c r="AD74" s="4">
        <v>-538</v>
      </c>
      <c r="AE74" s="4">
        <v>-297</v>
      </c>
      <c r="AF74" s="4">
        <v>-493</v>
      </c>
      <c r="AG74" s="4">
        <v>-1068</v>
      </c>
      <c r="AH74" s="4">
        <v>210</v>
      </c>
      <c r="AI74" s="4">
        <v>30</v>
      </c>
      <c r="AJ74" s="4">
        <v>-249</v>
      </c>
      <c r="AK74" s="4">
        <v>470</v>
      </c>
      <c r="AL74" s="4">
        <v>-109</v>
      </c>
      <c r="AM74" s="4">
        <v>100</v>
      </c>
      <c r="AN74" s="4">
        <v>-49</v>
      </c>
      <c r="AO74" s="4">
        <v>88</v>
      </c>
      <c r="AP74" s="4">
        <v>-35</v>
      </c>
      <c r="AQ74" s="4">
        <v>25</v>
      </c>
      <c r="AR74" s="4">
        <v>19</v>
      </c>
      <c r="AS74" s="4">
        <v>2</v>
      </c>
      <c r="AT74" s="4">
        <v>26</v>
      </c>
      <c r="AU74" s="4">
        <v>15</v>
      </c>
      <c r="AV74" s="4">
        <v>-140</v>
      </c>
      <c r="AW74" s="4">
        <v>81</v>
      </c>
      <c r="AX74" s="4">
        <v>24</v>
      </c>
      <c r="AY74" s="4">
        <v>3</v>
      </c>
      <c r="AZ74" s="4">
        <v>-190</v>
      </c>
      <c r="BA74" s="4">
        <v>0</v>
      </c>
      <c r="BB74" s="4">
        <v>116</v>
      </c>
      <c r="BC74" s="4">
        <v>-1</v>
      </c>
      <c r="BD74" s="4">
        <v>-254</v>
      </c>
      <c r="BE74" s="4">
        <v>-150</v>
      </c>
      <c r="BF74" s="4">
        <v>-27</v>
      </c>
      <c r="BG74" s="4">
        <v>77</v>
      </c>
    </row>
    <row r="75" spans="1:59" ht="14" x14ac:dyDescent="0.2">
      <c r="A75" s="20"/>
      <c r="B75" s="7" t="s">
        <v>129</v>
      </c>
      <c r="C75" s="5" t="s">
        <v>47</v>
      </c>
      <c r="D75" s="6" t="s">
        <v>46</v>
      </c>
      <c r="E75" s="6" t="s">
        <v>46</v>
      </c>
      <c r="F75" s="6" t="s">
        <v>46</v>
      </c>
      <c r="G75" s="6" t="s">
        <v>46</v>
      </c>
      <c r="H75" s="6" t="s">
        <v>46</v>
      </c>
      <c r="I75" s="6" t="s">
        <v>46</v>
      </c>
      <c r="J75" s="6" t="s">
        <v>46</v>
      </c>
      <c r="K75" s="6" t="s">
        <v>46</v>
      </c>
      <c r="L75" s="6" t="s">
        <v>46</v>
      </c>
      <c r="M75" s="6" t="s">
        <v>46</v>
      </c>
      <c r="N75" s="6" t="s">
        <v>46</v>
      </c>
      <c r="O75" s="6" t="s">
        <v>46</v>
      </c>
      <c r="P75" s="6" t="s">
        <v>46</v>
      </c>
      <c r="Q75" s="6" t="s">
        <v>46</v>
      </c>
      <c r="R75" s="6" t="s">
        <v>46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</row>
    <row r="76" spans="1:59" ht="14" x14ac:dyDescent="0.2">
      <c r="A76" s="15" t="s">
        <v>128</v>
      </c>
      <c r="B76" s="16"/>
      <c r="C76" s="5" t="s">
        <v>47</v>
      </c>
      <c r="D76" s="4">
        <v>647</v>
      </c>
      <c r="E76" s="4">
        <v>686</v>
      </c>
      <c r="F76" s="4">
        <v>748</v>
      </c>
      <c r="G76" s="4">
        <v>971</v>
      </c>
      <c r="H76" s="4">
        <v>1110</v>
      </c>
      <c r="I76" s="4">
        <v>1304</v>
      </c>
      <c r="J76" s="4">
        <v>1394</v>
      </c>
      <c r="K76" s="4">
        <v>1389</v>
      </c>
      <c r="L76" s="4">
        <v>380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</row>
    <row r="77" spans="1:59" ht="14" x14ac:dyDescent="0.2">
      <c r="A77" s="15" t="s">
        <v>127</v>
      </c>
      <c r="B77" s="16"/>
      <c r="C77" s="5" t="s">
        <v>47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</row>
    <row r="78" spans="1:59" ht="14" x14ac:dyDescent="0.2">
      <c r="A78" s="15" t="s">
        <v>126</v>
      </c>
      <c r="B78" s="16"/>
      <c r="C78" s="5" t="s">
        <v>47</v>
      </c>
      <c r="D78" s="4">
        <v>2759</v>
      </c>
      <c r="E78" s="4">
        <v>2907</v>
      </c>
      <c r="F78" s="4">
        <v>2952</v>
      </c>
      <c r="G78" s="4">
        <v>3264</v>
      </c>
      <c r="H78" s="4">
        <v>3629</v>
      </c>
      <c r="I78" s="4">
        <v>3801</v>
      </c>
      <c r="J78" s="4">
        <v>3905</v>
      </c>
      <c r="K78" s="4">
        <v>4267</v>
      </c>
      <c r="L78" s="4">
        <v>4707</v>
      </c>
      <c r="M78" s="4">
        <v>4809</v>
      </c>
      <c r="N78" s="4">
        <v>5536</v>
      </c>
      <c r="O78" s="4">
        <v>6768</v>
      </c>
      <c r="P78" s="4">
        <v>8034</v>
      </c>
      <c r="Q78" s="4">
        <v>8516</v>
      </c>
      <c r="R78" s="4">
        <v>9582</v>
      </c>
      <c r="S78" s="4">
        <v>10780</v>
      </c>
      <c r="T78" s="4">
        <v>13087</v>
      </c>
      <c r="U78" s="4">
        <v>14852</v>
      </c>
      <c r="V78" s="4">
        <v>16011</v>
      </c>
      <c r="W78" s="4">
        <v>17288</v>
      </c>
      <c r="X78" s="4">
        <v>18514</v>
      </c>
      <c r="Y78" s="4">
        <v>19804</v>
      </c>
      <c r="Z78" s="4">
        <v>20931</v>
      </c>
      <c r="AA78" s="4">
        <v>22620</v>
      </c>
      <c r="AB78" s="4">
        <v>23264</v>
      </c>
      <c r="AC78" s="4">
        <v>25243</v>
      </c>
      <c r="AD78" s="4">
        <v>27285</v>
      </c>
      <c r="AE78" s="4">
        <v>27538</v>
      </c>
      <c r="AF78" s="4">
        <v>28912</v>
      </c>
      <c r="AG78" s="4">
        <v>31337</v>
      </c>
      <c r="AH78" s="4">
        <v>36149</v>
      </c>
      <c r="AI78" s="4">
        <v>37986</v>
      </c>
      <c r="AJ78" s="4">
        <v>39907</v>
      </c>
      <c r="AK78" s="4">
        <v>42607</v>
      </c>
      <c r="AL78" s="4">
        <v>44577</v>
      </c>
      <c r="AM78" s="4">
        <v>45786</v>
      </c>
      <c r="AN78" s="4">
        <v>45573</v>
      </c>
      <c r="AO78" s="4">
        <v>46549</v>
      </c>
      <c r="AP78" s="4">
        <v>47251</v>
      </c>
      <c r="AQ78" s="4">
        <v>49011</v>
      </c>
      <c r="AR78" s="4">
        <v>48981</v>
      </c>
      <c r="AS78" s="4">
        <v>49452</v>
      </c>
      <c r="AT78" s="4">
        <v>51378</v>
      </c>
      <c r="AU78" s="4">
        <v>53094</v>
      </c>
      <c r="AV78" s="4">
        <v>55153</v>
      </c>
      <c r="AW78" s="4">
        <v>57825</v>
      </c>
      <c r="AX78" s="4">
        <v>61806</v>
      </c>
      <c r="AY78" s="4">
        <v>62360</v>
      </c>
      <c r="AZ78" s="4">
        <v>63802</v>
      </c>
      <c r="BA78" s="4">
        <v>65683</v>
      </c>
      <c r="BB78" s="4">
        <v>67273</v>
      </c>
      <c r="BC78" s="4">
        <v>70014</v>
      </c>
      <c r="BD78" s="4">
        <v>71591</v>
      </c>
      <c r="BE78" s="4">
        <v>72955</v>
      </c>
      <c r="BF78" s="4">
        <v>74558</v>
      </c>
      <c r="BG78" s="4">
        <v>66084</v>
      </c>
    </row>
    <row r="79" spans="1:59" ht="14" x14ac:dyDescent="0.2">
      <c r="A79" s="15" t="s">
        <v>125</v>
      </c>
      <c r="B79" s="16"/>
      <c r="C79" s="5" t="s">
        <v>47</v>
      </c>
      <c r="D79" s="6">
        <v>2383</v>
      </c>
      <c r="E79" s="6">
        <v>2549</v>
      </c>
      <c r="F79" s="6">
        <v>2694</v>
      </c>
      <c r="G79" s="6">
        <v>2946</v>
      </c>
      <c r="H79" s="6">
        <v>3298</v>
      </c>
      <c r="I79" s="6">
        <v>3424</v>
      </c>
      <c r="J79" s="6">
        <v>3484</v>
      </c>
      <c r="K79" s="6">
        <v>3746</v>
      </c>
      <c r="L79" s="6">
        <v>3797</v>
      </c>
      <c r="M79" s="6">
        <v>4038</v>
      </c>
      <c r="N79" s="6">
        <v>4725</v>
      </c>
      <c r="O79" s="6">
        <v>5810</v>
      </c>
      <c r="P79" s="6">
        <v>6847</v>
      </c>
      <c r="Q79" s="6">
        <v>7173</v>
      </c>
      <c r="R79" s="6">
        <v>8080</v>
      </c>
      <c r="S79" s="6">
        <v>8616</v>
      </c>
      <c r="T79" s="6">
        <v>10607</v>
      </c>
      <c r="U79" s="6">
        <v>11903</v>
      </c>
      <c r="V79" s="6">
        <v>12812</v>
      </c>
      <c r="W79" s="6">
        <v>13893</v>
      </c>
      <c r="X79" s="6">
        <v>14939</v>
      </c>
      <c r="Y79" s="6">
        <v>16004</v>
      </c>
      <c r="Z79" s="6">
        <v>16728</v>
      </c>
      <c r="AA79" s="6">
        <v>18066</v>
      </c>
      <c r="AB79" s="6">
        <v>18421</v>
      </c>
      <c r="AC79" s="6">
        <v>19707</v>
      </c>
      <c r="AD79" s="6">
        <v>21474</v>
      </c>
      <c r="AE79" s="6">
        <v>22295</v>
      </c>
      <c r="AF79" s="6">
        <v>24020</v>
      </c>
      <c r="AG79" s="6">
        <v>26217</v>
      </c>
      <c r="AH79" s="6">
        <v>28167</v>
      </c>
      <c r="AI79" s="6">
        <v>30174</v>
      </c>
      <c r="AJ79" s="6">
        <v>31957</v>
      </c>
      <c r="AK79" s="6">
        <v>34529</v>
      </c>
      <c r="AL79" s="6">
        <v>36517</v>
      </c>
      <c r="AM79" s="6">
        <v>37315</v>
      </c>
      <c r="AN79" s="6">
        <v>36628</v>
      </c>
      <c r="AO79" s="6">
        <v>37469</v>
      </c>
      <c r="AP79" s="6">
        <v>38065</v>
      </c>
      <c r="AQ79" s="6">
        <v>39441</v>
      </c>
      <c r="AR79" s="6">
        <v>39287</v>
      </c>
      <c r="AS79" s="6">
        <v>39440</v>
      </c>
      <c r="AT79" s="6">
        <v>40427</v>
      </c>
      <c r="AU79" s="6">
        <v>41719</v>
      </c>
      <c r="AV79" s="6">
        <v>43877</v>
      </c>
      <c r="AW79" s="6">
        <v>45454</v>
      </c>
      <c r="AX79" s="6">
        <v>46164</v>
      </c>
      <c r="AY79" s="6">
        <v>46813</v>
      </c>
      <c r="AZ79" s="6">
        <v>46588</v>
      </c>
      <c r="BA79" s="6">
        <v>47124</v>
      </c>
      <c r="BB79" s="6">
        <v>47294</v>
      </c>
      <c r="BC79" s="6">
        <v>47951</v>
      </c>
      <c r="BD79" s="6">
        <v>48697</v>
      </c>
      <c r="BE79" s="6">
        <v>49125</v>
      </c>
      <c r="BF79" s="6">
        <v>49285</v>
      </c>
      <c r="BG79" s="6">
        <v>44663</v>
      </c>
    </row>
    <row r="80" spans="1:59" ht="14" x14ac:dyDescent="0.2">
      <c r="A80" s="19" t="s">
        <v>125</v>
      </c>
      <c r="B80" s="7" t="s">
        <v>124</v>
      </c>
      <c r="C80" s="5" t="s">
        <v>47</v>
      </c>
      <c r="D80" s="4" t="s">
        <v>46</v>
      </c>
      <c r="E80" s="4" t="s">
        <v>46</v>
      </c>
      <c r="F80" s="4" t="s">
        <v>46</v>
      </c>
      <c r="G80" s="4" t="s">
        <v>46</v>
      </c>
      <c r="H80" s="4" t="s">
        <v>46</v>
      </c>
      <c r="I80" s="4" t="s">
        <v>46</v>
      </c>
      <c r="J80" s="4" t="s">
        <v>46</v>
      </c>
      <c r="K80" s="4" t="s">
        <v>46</v>
      </c>
      <c r="L80" s="4" t="s">
        <v>46</v>
      </c>
      <c r="M80" s="4" t="s">
        <v>46</v>
      </c>
      <c r="N80" s="4" t="s">
        <v>46</v>
      </c>
      <c r="O80" s="4" t="s">
        <v>46</v>
      </c>
      <c r="P80" s="4" t="s">
        <v>46</v>
      </c>
      <c r="Q80" s="4" t="s">
        <v>46</v>
      </c>
      <c r="R80" s="4" t="s">
        <v>46</v>
      </c>
      <c r="S80" s="4">
        <v>1029</v>
      </c>
      <c r="T80" s="4">
        <v>1324</v>
      </c>
      <c r="U80" s="4">
        <v>1511</v>
      </c>
      <c r="V80" s="4">
        <v>1647</v>
      </c>
      <c r="W80" s="4">
        <v>1800</v>
      </c>
      <c r="X80" s="4">
        <v>1935</v>
      </c>
      <c r="Y80" s="4">
        <v>1968</v>
      </c>
      <c r="Z80" s="4">
        <v>1960</v>
      </c>
      <c r="AA80" s="4">
        <v>2084</v>
      </c>
      <c r="AB80" s="4">
        <v>2107</v>
      </c>
      <c r="AC80" s="4">
        <v>2220</v>
      </c>
      <c r="AD80" s="4">
        <v>2299</v>
      </c>
      <c r="AE80" s="4">
        <v>2394</v>
      </c>
      <c r="AF80" s="4">
        <v>2497</v>
      </c>
      <c r="AG80" s="4">
        <v>2560</v>
      </c>
      <c r="AH80" s="4">
        <v>2585</v>
      </c>
      <c r="AI80" s="4">
        <v>2625</v>
      </c>
      <c r="AJ80" s="4">
        <v>2714</v>
      </c>
      <c r="AK80" s="4">
        <v>2718</v>
      </c>
      <c r="AL80" s="4">
        <v>2792</v>
      </c>
      <c r="AM80" s="4">
        <v>2813</v>
      </c>
      <c r="AN80" s="4">
        <v>2888</v>
      </c>
      <c r="AO80" s="4">
        <v>2934</v>
      </c>
      <c r="AP80" s="4">
        <v>3035</v>
      </c>
      <c r="AQ80" s="4">
        <v>3111</v>
      </c>
      <c r="AR80" s="4">
        <v>3072</v>
      </c>
      <c r="AS80" s="4">
        <v>3065</v>
      </c>
      <c r="AT80" s="4">
        <v>3042</v>
      </c>
      <c r="AU80" s="4">
        <v>3140</v>
      </c>
      <c r="AV80" s="4">
        <v>3189</v>
      </c>
      <c r="AW80" s="4">
        <v>3278</v>
      </c>
      <c r="AX80" s="4">
        <v>3429</v>
      </c>
      <c r="AY80" s="4">
        <v>3425</v>
      </c>
      <c r="AZ80" s="4">
        <v>3337</v>
      </c>
      <c r="BA80" s="4">
        <v>3337</v>
      </c>
      <c r="BB80" s="4">
        <v>3294</v>
      </c>
      <c r="BC80" s="4">
        <v>3288</v>
      </c>
      <c r="BD80" s="4">
        <v>3443</v>
      </c>
      <c r="BE80" s="4">
        <v>3638</v>
      </c>
      <c r="BF80" s="4">
        <v>3659</v>
      </c>
      <c r="BG80" s="4">
        <v>3062</v>
      </c>
    </row>
    <row r="81" spans="1:59" ht="14" x14ac:dyDescent="0.2">
      <c r="A81" s="21"/>
      <c r="B81" s="7" t="s">
        <v>123</v>
      </c>
      <c r="C81" s="5" t="s">
        <v>47</v>
      </c>
      <c r="D81" s="6" t="s">
        <v>46</v>
      </c>
      <c r="E81" s="6" t="s">
        <v>46</v>
      </c>
      <c r="F81" s="6" t="s">
        <v>46</v>
      </c>
      <c r="G81" s="6" t="s">
        <v>46</v>
      </c>
      <c r="H81" s="6" t="s">
        <v>46</v>
      </c>
      <c r="I81" s="6" t="s">
        <v>46</v>
      </c>
      <c r="J81" s="6" t="s">
        <v>46</v>
      </c>
      <c r="K81" s="6" t="s">
        <v>46</v>
      </c>
      <c r="L81" s="6" t="s">
        <v>46</v>
      </c>
      <c r="M81" s="6" t="s">
        <v>46</v>
      </c>
      <c r="N81" s="6" t="s">
        <v>46</v>
      </c>
      <c r="O81" s="6" t="s">
        <v>46</v>
      </c>
      <c r="P81" s="6" t="s">
        <v>46</v>
      </c>
      <c r="Q81" s="6" t="s">
        <v>46</v>
      </c>
      <c r="R81" s="6" t="s">
        <v>46</v>
      </c>
      <c r="S81" s="6">
        <v>1513</v>
      </c>
      <c r="T81" s="6">
        <v>1700</v>
      </c>
      <c r="U81" s="6">
        <v>1855</v>
      </c>
      <c r="V81" s="6">
        <v>1999</v>
      </c>
      <c r="W81" s="6">
        <v>2064</v>
      </c>
      <c r="X81" s="6">
        <v>2212</v>
      </c>
      <c r="Y81" s="6">
        <v>2254</v>
      </c>
      <c r="Z81" s="6">
        <v>2256</v>
      </c>
      <c r="AA81" s="6">
        <v>2436</v>
      </c>
      <c r="AB81" s="6">
        <v>2412</v>
      </c>
      <c r="AC81" s="6">
        <v>2627</v>
      </c>
      <c r="AD81" s="6">
        <v>2676</v>
      </c>
      <c r="AE81" s="6">
        <v>2759</v>
      </c>
      <c r="AF81" s="6">
        <v>2914</v>
      </c>
      <c r="AG81" s="6">
        <v>3074</v>
      </c>
      <c r="AH81" s="6">
        <v>2891</v>
      </c>
      <c r="AI81" s="6">
        <v>3003</v>
      </c>
      <c r="AJ81" s="6">
        <v>3079</v>
      </c>
      <c r="AK81" s="6">
        <v>3183</v>
      </c>
      <c r="AL81" s="6">
        <v>3595</v>
      </c>
      <c r="AM81" s="6">
        <v>3751</v>
      </c>
      <c r="AN81" s="6">
        <v>4025</v>
      </c>
      <c r="AO81" s="6">
        <v>4333</v>
      </c>
      <c r="AP81" s="6">
        <v>4491</v>
      </c>
      <c r="AQ81" s="6">
        <v>4761</v>
      </c>
      <c r="AR81" s="6">
        <v>4802</v>
      </c>
      <c r="AS81" s="6">
        <v>4779</v>
      </c>
      <c r="AT81" s="6">
        <v>5008</v>
      </c>
      <c r="AU81" s="6">
        <v>5533</v>
      </c>
      <c r="AV81" s="6">
        <v>5728</v>
      </c>
      <c r="AW81" s="6">
        <v>6075</v>
      </c>
      <c r="AX81" s="6">
        <v>6439</v>
      </c>
      <c r="AY81" s="6">
        <v>6775</v>
      </c>
      <c r="AZ81" s="6">
        <v>7063</v>
      </c>
      <c r="BA81" s="6">
        <v>7246</v>
      </c>
      <c r="BB81" s="6">
        <v>7385</v>
      </c>
      <c r="BC81" s="6">
        <v>7578</v>
      </c>
      <c r="BD81" s="6">
        <v>8151</v>
      </c>
      <c r="BE81" s="6">
        <v>8355</v>
      </c>
      <c r="BF81" s="6">
        <v>8457</v>
      </c>
      <c r="BG81" s="6">
        <v>8886</v>
      </c>
    </row>
    <row r="82" spans="1:59" ht="14" x14ac:dyDescent="0.2">
      <c r="A82" s="21"/>
      <c r="B82" s="7" t="s">
        <v>122</v>
      </c>
      <c r="C82" s="5" t="s">
        <v>47</v>
      </c>
      <c r="D82" s="4" t="s">
        <v>46</v>
      </c>
      <c r="E82" s="4" t="s">
        <v>46</v>
      </c>
      <c r="F82" s="4" t="s">
        <v>46</v>
      </c>
      <c r="G82" s="4" t="s">
        <v>46</v>
      </c>
      <c r="H82" s="4" t="s">
        <v>46</v>
      </c>
      <c r="I82" s="4" t="s">
        <v>46</v>
      </c>
      <c r="J82" s="4" t="s">
        <v>46</v>
      </c>
      <c r="K82" s="4" t="s">
        <v>46</v>
      </c>
      <c r="L82" s="4" t="s">
        <v>46</v>
      </c>
      <c r="M82" s="4" t="s">
        <v>46</v>
      </c>
      <c r="N82" s="4" t="s">
        <v>46</v>
      </c>
      <c r="O82" s="4" t="s">
        <v>46</v>
      </c>
      <c r="P82" s="4" t="s">
        <v>46</v>
      </c>
      <c r="Q82" s="4" t="s">
        <v>46</v>
      </c>
      <c r="R82" s="4" t="s">
        <v>46</v>
      </c>
      <c r="S82" s="4">
        <v>2735</v>
      </c>
      <c r="T82" s="4">
        <v>3252</v>
      </c>
      <c r="U82" s="4">
        <v>3527</v>
      </c>
      <c r="V82" s="4">
        <v>3759</v>
      </c>
      <c r="W82" s="4">
        <v>4058</v>
      </c>
      <c r="X82" s="4">
        <v>4342</v>
      </c>
      <c r="Y82" s="4">
        <v>4586</v>
      </c>
      <c r="Z82" s="4">
        <v>4817</v>
      </c>
      <c r="AA82" s="4">
        <v>5022</v>
      </c>
      <c r="AB82" s="4">
        <v>5157</v>
      </c>
      <c r="AC82" s="4">
        <v>5541</v>
      </c>
      <c r="AD82" s="4">
        <v>6121</v>
      </c>
      <c r="AE82" s="4">
        <v>6055</v>
      </c>
      <c r="AF82" s="4">
        <v>6359</v>
      </c>
      <c r="AG82" s="4">
        <v>6839</v>
      </c>
      <c r="AH82" s="4">
        <v>7331</v>
      </c>
      <c r="AI82" s="4">
        <v>7651</v>
      </c>
      <c r="AJ82" s="4">
        <v>7716</v>
      </c>
      <c r="AK82" s="4">
        <v>7590</v>
      </c>
      <c r="AL82" s="4">
        <v>7693</v>
      </c>
      <c r="AM82" s="4">
        <v>7666</v>
      </c>
      <c r="AN82" s="4">
        <v>7638</v>
      </c>
      <c r="AO82" s="4">
        <v>8107</v>
      </c>
      <c r="AP82" s="4">
        <v>8045</v>
      </c>
      <c r="AQ82" s="4">
        <v>8132</v>
      </c>
      <c r="AR82" s="4">
        <v>8036</v>
      </c>
      <c r="AS82" s="4">
        <v>8072</v>
      </c>
      <c r="AT82" s="4">
        <v>7862</v>
      </c>
      <c r="AU82" s="4">
        <v>8203</v>
      </c>
      <c r="AV82" s="4">
        <v>9056</v>
      </c>
      <c r="AW82" s="4">
        <v>9076</v>
      </c>
      <c r="AX82" s="4">
        <v>9361</v>
      </c>
      <c r="AY82" s="4">
        <v>9897</v>
      </c>
      <c r="AZ82" s="4">
        <v>9479</v>
      </c>
      <c r="BA82" s="4">
        <v>9436</v>
      </c>
      <c r="BB82" s="4">
        <v>9190</v>
      </c>
      <c r="BC82" s="4">
        <v>9087</v>
      </c>
      <c r="BD82" s="4">
        <v>9122</v>
      </c>
      <c r="BE82" s="4">
        <v>8976</v>
      </c>
      <c r="BF82" s="4">
        <v>9038</v>
      </c>
      <c r="BG82" s="4">
        <v>9790</v>
      </c>
    </row>
    <row r="83" spans="1:59" ht="14" x14ac:dyDescent="0.2">
      <c r="A83" s="20"/>
      <c r="B83" s="7" t="s">
        <v>121</v>
      </c>
      <c r="C83" s="5" t="s">
        <v>47</v>
      </c>
      <c r="D83" s="6" t="s">
        <v>46</v>
      </c>
      <c r="E83" s="6" t="s">
        <v>46</v>
      </c>
      <c r="F83" s="6" t="s">
        <v>46</v>
      </c>
      <c r="G83" s="6" t="s">
        <v>46</v>
      </c>
      <c r="H83" s="6" t="s">
        <v>46</v>
      </c>
      <c r="I83" s="6" t="s">
        <v>46</v>
      </c>
      <c r="J83" s="6" t="s">
        <v>46</v>
      </c>
      <c r="K83" s="6" t="s">
        <v>46</v>
      </c>
      <c r="L83" s="6" t="s">
        <v>46</v>
      </c>
      <c r="M83" s="6" t="s">
        <v>46</v>
      </c>
      <c r="N83" s="6" t="s">
        <v>46</v>
      </c>
      <c r="O83" s="6" t="s">
        <v>46</v>
      </c>
      <c r="P83" s="6" t="s">
        <v>46</v>
      </c>
      <c r="Q83" s="6" t="s">
        <v>46</v>
      </c>
      <c r="R83" s="6" t="s">
        <v>46</v>
      </c>
      <c r="S83" s="6">
        <v>3327</v>
      </c>
      <c r="T83" s="6">
        <v>4312</v>
      </c>
      <c r="U83" s="6">
        <v>4987</v>
      </c>
      <c r="V83" s="6">
        <v>5376</v>
      </c>
      <c r="W83" s="6">
        <v>5944</v>
      </c>
      <c r="X83" s="6">
        <v>6426</v>
      </c>
      <c r="Y83" s="6">
        <v>7173</v>
      </c>
      <c r="Z83" s="6">
        <v>7673</v>
      </c>
      <c r="AA83" s="6">
        <v>8501</v>
      </c>
      <c r="AB83" s="6">
        <v>8723</v>
      </c>
      <c r="AC83" s="6">
        <v>9302</v>
      </c>
      <c r="AD83" s="6">
        <v>10369</v>
      </c>
      <c r="AE83" s="6">
        <v>11075</v>
      </c>
      <c r="AF83" s="6">
        <v>12250</v>
      </c>
      <c r="AG83" s="6">
        <v>13744</v>
      </c>
      <c r="AH83" s="6">
        <v>15360</v>
      </c>
      <c r="AI83" s="6">
        <v>16895</v>
      </c>
      <c r="AJ83" s="6">
        <v>18357</v>
      </c>
      <c r="AK83" s="6">
        <v>20996</v>
      </c>
      <c r="AL83" s="6">
        <v>22391</v>
      </c>
      <c r="AM83" s="6">
        <v>23041</v>
      </c>
      <c r="AN83" s="6">
        <v>22046</v>
      </c>
      <c r="AO83" s="6">
        <v>22070</v>
      </c>
      <c r="AP83" s="6">
        <v>22476</v>
      </c>
      <c r="AQ83" s="6">
        <v>23412</v>
      </c>
      <c r="AR83" s="6">
        <v>23346</v>
      </c>
      <c r="AS83" s="6">
        <v>23448</v>
      </c>
      <c r="AT83" s="6">
        <v>24512</v>
      </c>
      <c r="AU83" s="6">
        <v>24790</v>
      </c>
      <c r="AV83" s="6">
        <v>25894</v>
      </c>
      <c r="AW83" s="6">
        <v>27013</v>
      </c>
      <c r="AX83" s="6">
        <v>26923</v>
      </c>
      <c r="AY83" s="6">
        <v>26703</v>
      </c>
      <c r="AZ83" s="6">
        <v>26697</v>
      </c>
      <c r="BA83" s="6">
        <v>27094</v>
      </c>
      <c r="BB83" s="6">
        <v>27415</v>
      </c>
      <c r="BC83" s="6">
        <v>27989</v>
      </c>
      <c r="BD83" s="6">
        <v>27973</v>
      </c>
      <c r="BE83" s="6">
        <v>27919</v>
      </c>
      <c r="BF83" s="6">
        <v>27795</v>
      </c>
      <c r="BG83" s="6">
        <v>22622</v>
      </c>
    </row>
    <row r="84" spans="1:59" ht="14" x14ac:dyDescent="0.2">
      <c r="A84" s="15" t="s">
        <v>120</v>
      </c>
      <c r="B84" s="16"/>
      <c r="C84" s="5" t="s">
        <v>47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</row>
    <row r="85" spans="1:59" ht="14" x14ac:dyDescent="0.2">
      <c r="A85" s="15" t="s">
        <v>119</v>
      </c>
      <c r="B85" s="16"/>
      <c r="C85" s="5" t="s">
        <v>47</v>
      </c>
      <c r="D85" s="6">
        <v>343</v>
      </c>
      <c r="E85" s="6">
        <v>315</v>
      </c>
      <c r="F85" s="6">
        <v>189</v>
      </c>
      <c r="G85" s="6">
        <v>222</v>
      </c>
      <c r="H85" s="6">
        <v>220</v>
      </c>
      <c r="I85" s="6">
        <v>250</v>
      </c>
      <c r="J85" s="6">
        <v>268</v>
      </c>
      <c r="K85" s="6">
        <v>352</v>
      </c>
      <c r="L85" s="6">
        <v>716</v>
      </c>
      <c r="M85" s="6">
        <v>535</v>
      </c>
      <c r="N85" s="6">
        <v>540</v>
      </c>
      <c r="O85" s="6">
        <v>657</v>
      </c>
      <c r="P85" s="6">
        <v>8034</v>
      </c>
      <c r="Q85" s="6">
        <v>8516</v>
      </c>
      <c r="R85" s="6">
        <v>1096</v>
      </c>
      <c r="S85" s="6">
        <v>1109</v>
      </c>
      <c r="T85" s="6">
        <v>1139</v>
      </c>
      <c r="U85" s="6">
        <v>1251</v>
      </c>
      <c r="V85" s="6">
        <v>1307</v>
      </c>
      <c r="W85" s="6">
        <v>1433</v>
      </c>
      <c r="X85" s="6">
        <v>1424</v>
      </c>
      <c r="Y85" s="6">
        <v>1510</v>
      </c>
      <c r="Z85" s="6">
        <v>1663</v>
      </c>
      <c r="AA85" s="6">
        <v>1815</v>
      </c>
      <c r="AB85" s="6">
        <v>1929</v>
      </c>
      <c r="AC85" s="6">
        <v>1837</v>
      </c>
      <c r="AD85" s="6">
        <v>1906</v>
      </c>
      <c r="AE85" s="6">
        <v>1943</v>
      </c>
      <c r="AF85" s="6">
        <v>2172</v>
      </c>
      <c r="AG85" s="6">
        <v>2134</v>
      </c>
      <c r="AH85" s="6">
        <v>2458</v>
      </c>
      <c r="AI85" s="6">
        <v>2318</v>
      </c>
      <c r="AJ85" s="6">
        <v>2291</v>
      </c>
      <c r="AK85" s="6">
        <v>2076</v>
      </c>
      <c r="AL85" s="6">
        <v>2024</v>
      </c>
      <c r="AM85" s="6">
        <v>2086</v>
      </c>
      <c r="AN85" s="6">
        <v>2069</v>
      </c>
      <c r="AO85" s="6">
        <v>1919</v>
      </c>
      <c r="AP85" s="6">
        <v>1937</v>
      </c>
      <c r="AQ85" s="6">
        <v>2208</v>
      </c>
      <c r="AR85" s="6">
        <v>2335</v>
      </c>
      <c r="AS85" s="6">
        <v>2434</v>
      </c>
      <c r="AT85" s="6">
        <v>2522</v>
      </c>
      <c r="AU85" s="6">
        <v>2753</v>
      </c>
      <c r="AV85" s="6">
        <v>2770</v>
      </c>
      <c r="AW85" s="6">
        <v>3058</v>
      </c>
      <c r="AX85" s="6">
        <v>3053</v>
      </c>
      <c r="AY85" s="6">
        <v>3010</v>
      </c>
      <c r="AZ85" s="6">
        <v>3042</v>
      </c>
      <c r="BA85" s="6">
        <v>3082</v>
      </c>
      <c r="BB85" s="6">
        <v>3219</v>
      </c>
      <c r="BC85" s="6">
        <v>3463</v>
      </c>
      <c r="BD85" s="6">
        <v>3564</v>
      </c>
      <c r="BE85" s="6">
        <v>3480</v>
      </c>
      <c r="BF85" s="6">
        <v>3488</v>
      </c>
      <c r="BG85" s="6">
        <v>3042</v>
      </c>
    </row>
    <row r="86" spans="1:59" ht="14" x14ac:dyDescent="0.2">
      <c r="A86" s="19" t="s">
        <v>119</v>
      </c>
      <c r="B86" s="7" t="s">
        <v>118</v>
      </c>
      <c r="C86" s="5" t="s">
        <v>47</v>
      </c>
      <c r="D86" s="4" t="s">
        <v>46</v>
      </c>
      <c r="E86" s="4" t="s">
        <v>46</v>
      </c>
      <c r="F86" s="4" t="s">
        <v>46</v>
      </c>
      <c r="G86" s="4" t="s">
        <v>46</v>
      </c>
      <c r="H86" s="4" t="s">
        <v>46</v>
      </c>
      <c r="I86" s="4" t="s">
        <v>46</v>
      </c>
      <c r="J86" s="4" t="s">
        <v>46</v>
      </c>
      <c r="K86" s="4" t="s">
        <v>46</v>
      </c>
      <c r="L86" s="4" t="s">
        <v>46</v>
      </c>
      <c r="M86" s="4" t="s">
        <v>46</v>
      </c>
      <c r="N86" s="4" t="s">
        <v>46</v>
      </c>
      <c r="O86" s="4" t="s">
        <v>46</v>
      </c>
      <c r="P86" s="4">
        <v>6847</v>
      </c>
      <c r="Q86" s="4">
        <v>7173</v>
      </c>
      <c r="R86" s="4" t="s">
        <v>46</v>
      </c>
      <c r="S86" s="4" t="s">
        <v>46</v>
      </c>
      <c r="T86" s="4" t="s">
        <v>46</v>
      </c>
      <c r="U86" s="4" t="s">
        <v>46</v>
      </c>
      <c r="V86" s="4" t="s">
        <v>46</v>
      </c>
      <c r="W86" s="4" t="s">
        <v>46</v>
      </c>
      <c r="X86" s="4" t="s">
        <v>46</v>
      </c>
      <c r="Y86" s="4" t="s">
        <v>46</v>
      </c>
      <c r="Z86" s="4" t="s">
        <v>46</v>
      </c>
      <c r="AA86" s="4" t="s">
        <v>46</v>
      </c>
      <c r="AB86" s="4" t="s">
        <v>46</v>
      </c>
      <c r="AC86" s="4" t="s">
        <v>46</v>
      </c>
      <c r="AD86" s="4" t="s">
        <v>46</v>
      </c>
      <c r="AE86" s="4" t="s">
        <v>46</v>
      </c>
      <c r="AF86" s="4" t="s">
        <v>46</v>
      </c>
      <c r="AG86" s="4" t="s">
        <v>46</v>
      </c>
      <c r="AH86" s="4" t="s">
        <v>46</v>
      </c>
      <c r="AI86" s="4" t="s">
        <v>46</v>
      </c>
      <c r="AJ86" s="4">
        <v>2012</v>
      </c>
      <c r="AK86" s="4">
        <v>1785</v>
      </c>
      <c r="AL86" s="4">
        <v>1710</v>
      </c>
      <c r="AM86" s="4">
        <v>1800</v>
      </c>
      <c r="AN86" s="4">
        <v>1783</v>
      </c>
      <c r="AO86" s="4">
        <v>1655</v>
      </c>
      <c r="AP86" s="4">
        <v>1673</v>
      </c>
      <c r="AQ86" s="4">
        <v>1861</v>
      </c>
      <c r="AR86" s="4">
        <v>1908</v>
      </c>
      <c r="AS86" s="4">
        <v>2000</v>
      </c>
      <c r="AT86" s="4">
        <v>2074</v>
      </c>
      <c r="AU86" s="4">
        <v>2297</v>
      </c>
      <c r="AV86" s="4">
        <v>2435</v>
      </c>
      <c r="AW86" s="4">
        <v>2933</v>
      </c>
      <c r="AX86" s="4">
        <v>2925</v>
      </c>
      <c r="AY86" s="4">
        <v>2885</v>
      </c>
      <c r="AZ86" s="4">
        <v>2914</v>
      </c>
      <c r="BA86" s="4">
        <v>2949</v>
      </c>
      <c r="BB86" s="4">
        <v>3077</v>
      </c>
      <c r="BC86" s="4">
        <v>3318</v>
      </c>
      <c r="BD86" s="4">
        <v>3419</v>
      </c>
      <c r="BE86" s="4">
        <v>3335</v>
      </c>
      <c r="BF86" s="4">
        <v>3343</v>
      </c>
      <c r="BG86" s="4">
        <v>2897</v>
      </c>
    </row>
    <row r="87" spans="1:59" ht="14" x14ac:dyDescent="0.2">
      <c r="A87" s="21"/>
      <c r="B87" s="7" t="s">
        <v>117</v>
      </c>
      <c r="C87" s="5" t="s">
        <v>47</v>
      </c>
      <c r="D87" s="6" t="s">
        <v>46</v>
      </c>
      <c r="E87" s="6" t="s">
        <v>46</v>
      </c>
      <c r="F87" s="6" t="s">
        <v>46</v>
      </c>
      <c r="G87" s="6" t="s">
        <v>46</v>
      </c>
      <c r="H87" s="6" t="s">
        <v>46</v>
      </c>
      <c r="I87" s="6" t="s">
        <v>46</v>
      </c>
      <c r="J87" s="6" t="s">
        <v>46</v>
      </c>
      <c r="K87" s="6" t="s">
        <v>46</v>
      </c>
      <c r="L87" s="6" t="s">
        <v>46</v>
      </c>
      <c r="M87" s="6" t="s">
        <v>46</v>
      </c>
      <c r="N87" s="6" t="s">
        <v>46</v>
      </c>
      <c r="O87" s="6" t="s">
        <v>46</v>
      </c>
      <c r="P87" s="6" t="s">
        <v>46</v>
      </c>
      <c r="Q87" s="6" t="s">
        <v>46</v>
      </c>
      <c r="R87" s="6" t="s">
        <v>46</v>
      </c>
      <c r="S87" s="6">
        <v>855</v>
      </c>
      <c r="T87" s="6">
        <v>919</v>
      </c>
      <c r="U87" s="6">
        <v>1024</v>
      </c>
      <c r="V87" s="6">
        <v>1111</v>
      </c>
      <c r="W87" s="6">
        <v>1292</v>
      </c>
      <c r="X87" s="6">
        <v>1269</v>
      </c>
      <c r="Y87" s="6">
        <v>1310</v>
      </c>
      <c r="Z87" s="6">
        <v>1371</v>
      </c>
      <c r="AA87" s="6">
        <v>1628</v>
      </c>
      <c r="AB87" s="6">
        <v>1773</v>
      </c>
      <c r="AC87" s="6">
        <v>1722</v>
      </c>
      <c r="AD87" s="6">
        <v>1730</v>
      </c>
      <c r="AE87" s="6">
        <v>1768</v>
      </c>
      <c r="AF87" s="6">
        <v>2008</v>
      </c>
      <c r="AG87" s="6">
        <v>1977</v>
      </c>
      <c r="AH87" s="6">
        <v>2305</v>
      </c>
      <c r="AI87" s="6">
        <v>2126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</row>
    <row r="88" spans="1:59" ht="14" x14ac:dyDescent="0.2">
      <c r="A88" s="21"/>
      <c r="B88" s="7" t="s">
        <v>116</v>
      </c>
      <c r="C88" s="5" t="s">
        <v>47</v>
      </c>
      <c r="D88" s="4" t="s">
        <v>46</v>
      </c>
      <c r="E88" s="4" t="s">
        <v>46</v>
      </c>
      <c r="F88" s="4" t="s">
        <v>46</v>
      </c>
      <c r="G88" s="4" t="s">
        <v>46</v>
      </c>
      <c r="H88" s="4" t="s">
        <v>46</v>
      </c>
      <c r="I88" s="4" t="s">
        <v>46</v>
      </c>
      <c r="J88" s="4" t="s">
        <v>46</v>
      </c>
      <c r="K88" s="4" t="s">
        <v>46</v>
      </c>
      <c r="L88" s="4" t="s">
        <v>46</v>
      </c>
      <c r="M88" s="4" t="s">
        <v>46</v>
      </c>
      <c r="N88" s="4" t="s">
        <v>46</v>
      </c>
      <c r="O88" s="4" t="s">
        <v>46</v>
      </c>
      <c r="P88" s="4" t="s">
        <v>46</v>
      </c>
      <c r="Q88" s="4" t="s">
        <v>46</v>
      </c>
      <c r="R88" s="4" t="s">
        <v>46</v>
      </c>
      <c r="S88" s="4">
        <v>254</v>
      </c>
      <c r="T88" s="4">
        <v>220</v>
      </c>
      <c r="U88" s="4">
        <v>227</v>
      </c>
      <c r="V88" s="4">
        <v>196</v>
      </c>
      <c r="W88" s="4">
        <v>141</v>
      </c>
      <c r="X88" s="4">
        <v>155</v>
      </c>
      <c r="Y88" s="4">
        <v>200</v>
      </c>
      <c r="Z88" s="4">
        <v>292</v>
      </c>
      <c r="AA88" s="4">
        <v>187</v>
      </c>
      <c r="AB88" s="4">
        <v>156</v>
      </c>
      <c r="AC88" s="4">
        <v>115</v>
      </c>
      <c r="AD88" s="4">
        <v>176</v>
      </c>
      <c r="AE88" s="4">
        <v>175</v>
      </c>
      <c r="AF88" s="4">
        <v>164</v>
      </c>
      <c r="AG88" s="4">
        <v>157</v>
      </c>
      <c r="AH88" s="4">
        <v>153</v>
      </c>
      <c r="AI88" s="4">
        <v>192</v>
      </c>
      <c r="AJ88" s="4">
        <v>279</v>
      </c>
      <c r="AK88" s="4">
        <v>291</v>
      </c>
      <c r="AL88" s="4">
        <v>314</v>
      </c>
      <c r="AM88" s="4">
        <v>286</v>
      </c>
      <c r="AN88" s="4">
        <v>286</v>
      </c>
      <c r="AO88" s="4">
        <v>264</v>
      </c>
      <c r="AP88" s="4">
        <v>264</v>
      </c>
      <c r="AQ88" s="4">
        <v>284</v>
      </c>
      <c r="AR88" s="4">
        <v>329</v>
      </c>
      <c r="AS88" s="4">
        <v>329</v>
      </c>
      <c r="AT88" s="4">
        <v>338</v>
      </c>
      <c r="AU88" s="4">
        <v>339</v>
      </c>
      <c r="AV88" s="4">
        <v>210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</row>
    <row r="89" spans="1:59" ht="14" x14ac:dyDescent="0.2">
      <c r="A89" s="21"/>
      <c r="B89" s="7" t="s">
        <v>115</v>
      </c>
      <c r="C89" s="5" t="s">
        <v>47</v>
      </c>
      <c r="D89" s="6" t="s">
        <v>46</v>
      </c>
      <c r="E89" s="6" t="s">
        <v>46</v>
      </c>
      <c r="F89" s="6" t="s">
        <v>46</v>
      </c>
      <c r="G89" s="6" t="s">
        <v>46</v>
      </c>
      <c r="H89" s="6" t="s">
        <v>46</v>
      </c>
      <c r="I89" s="6" t="s">
        <v>46</v>
      </c>
      <c r="J89" s="6" t="s">
        <v>46</v>
      </c>
      <c r="K89" s="6" t="s">
        <v>46</v>
      </c>
      <c r="L89" s="6" t="s">
        <v>46</v>
      </c>
      <c r="M89" s="6" t="s">
        <v>46</v>
      </c>
      <c r="N89" s="6" t="s">
        <v>46</v>
      </c>
      <c r="O89" s="6" t="s">
        <v>46</v>
      </c>
      <c r="P89" s="6" t="s">
        <v>46</v>
      </c>
      <c r="Q89" s="6" t="s">
        <v>46</v>
      </c>
      <c r="R89" s="6" t="s">
        <v>46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</row>
    <row r="90" spans="1:59" ht="14" x14ac:dyDescent="0.2">
      <c r="A90" s="20"/>
      <c r="B90" s="7" t="s">
        <v>114</v>
      </c>
      <c r="C90" s="5" t="s">
        <v>47</v>
      </c>
      <c r="D90" s="4" t="s">
        <v>46</v>
      </c>
      <c r="E90" s="4" t="s">
        <v>46</v>
      </c>
      <c r="F90" s="4" t="s">
        <v>46</v>
      </c>
      <c r="G90" s="4" t="s">
        <v>46</v>
      </c>
      <c r="H90" s="4" t="s">
        <v>46</v>
      </c>
      <c r="I90" s="4" t="s">
        <v>46</v>
      </c>
      <c r="J90" s="4" t="s">
        <v>46</v>
      </c>
      <c r="K90" s="4" t="s">
        <v>46</v>
      </c>
      <c r="L90" s="4" t="s">
        <v>46</v>
      </c>
      <c r="M90" s="4" t="s">
        <v>46</v>
      </c>
      <c r="N90" s="4" t="s">
        <v>46</v>
      </c>
      <c r="O90" s="4" t="s">
        <v>46</v>
      </c>
      <c r="P90" s="4" t="s">
        <v>46</v>
      </c>
      <c r="Q90" s="4" t="s">
        <v>46</v>
      </c>
      <c r="R90" s="4" t="s">
        <v>46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63</v>
      </c>
      <c r="AR90" s="4">
        <v>98</v>
      </c>
      <c r="AS90" s="4">
        <v>105</v>
      </c>
      <c r="AT90" s="4">
        <v>110</v>
      </c>
      <c r="AU90" s="4">
        <v>117</v>
      </c>
      <c r="AV90" s="4">
        <v>125</v>
      </c>
      <c r="AW90" s="4">
        <v>125</v>
      </c>
      <c r="AX90" s="4">
        <v>128</v>
      </c>
      <c r="AY90" s="4">
        <v>125</v>
      </c>
      <c r="AZ90" s="4">
        <v>128</v>
      </c>
      <c r="BA90" s="4">
        <v>133</v>
      </c>
      <c r="BB90" s="4">
        <v>142</v>
      </c>
      <c r="BC90" s="4">
        <v>145</v>
      </c>
      <c r="BD90" s="4">
        <v>145</v>
      </c>
      <c r="BE90" s="4">
        <v>145</v>
      </c>
      <c r="BF90" s="4">
        <v>145</v>
      </c>
      <c r="BG90" s="4">
        <v>145</v>
      </c>
    </row>
    <row r="91" spans="1:59" ht="14" x14ac:dyDescent="0.2">
      <c r="A91" s="15" t="s">
        <v>113</v>
      </c>
      <c r="B91" s="16"/>
      <c r="C91" s="5" t="s">
        <v>47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3</v>
      </c>
      <c r="J91" s="6">
        <v>3</v>
      </c>
      <c r="K91" s="6">
        <v>3</v>
      </c>
      <c r="L91" s="6">
        <v>4</v>
      </c>
      <c r="M91" s="6">
        <v>3</v>
      </c>
      <c r="N91" s="6">
        <v>4</v>
      </c>
      <c r="O91" s="6">
        <v>1</v>
      </c>
      <c r="P91" s="6">
        <v>3</v>
      </c>
      <c r="Q91" s="6">
        <v>3</v>
      </c>
      <c r="R91" s="6">
        <v>0</v>
      </c>
      <c r="S91" s="6">
        <v>-1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1</v>
      </c>
      <c r="Z91" s="6">
        <v>49</v>
      </c>
      <c r="AA91" s="6">
        <v>7</v>
      </c>
      <c r="AB91" s="6">
        <v>0</v>
      </c>
      <c r="AC91" s="6">
        <v>36</v>
      </c>
      <c r="AD91" s="6">
        <v>1</v>
      </c>
      <c r="AE91" s="6">
        <v>0</v>
      </c>
      <c r="AF91" s="6">
        <v>1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</row>
    <row r="92" spans="1:59" ht="14" x14ac:dyDescent="0.2">
      <c r="A92" s="7" t="s">
        <v>113</v>
      </c>
      <c r="B92" s="7" t="s">
        <v>112</v>
      </c>
      <c r="C92" s="5" t="s">
        <v>47</v>
      </c>
      <c r="D92" s="4" t="s">
        <v>46</v>
      </c>
      <c r="E92" s="4" t="s">
        <v>46</v>
      </c>
      <c r="F92" s="4" t="s">
        <v>46</v>
      </c>
      <c r="G92" s="4" t="s">
        <v>46</v>
      </c>
      <c r="H92" s="4" t="s">
        <v>46</v>
      </c>
      <c r="I92" s="4" t="s">
        <v>46</v>
      </c>
      <c r="J92" s="4" t="s">
        <v>46</v>
      </c>
      <c r="K92" s="4" t="s">
        <v>46</v>
      </c>
      <c r="L92" s="4" t="s">
        <v>46</v>
      </c>
      <c r="M92" s="4" t="s">
        <v>46</v>
      </c>
      <c r="N92" s="4" t="s">
        <v>46</v>
      </c>
      <c r="O92" s="4" t="s">
        <v>46</v>
      </c>
      <c r="P92" s="4" t="s">
        <v>46</v>
      </c>
      <c r="Q92" s="4" t="s">
        <v>46</v>
      </c>
      <c r="R92" s="4" t="s">
        <v>46</v>
      </c>
      <c r="S92" s="4">
        <v>-1</v>
      </c>
      <c r="T92" s="4" t="s">
        <v>46</v>
      </c>
      <c r="U92" s="4" t="s">
        <v>46</v>
      </c>
      <c r="V92" s="4" t="s">
        <v>46</v>
      </c>
      <c r="W92" s="4" t="s">
        <v>46</v>
      </c>
      <c r="X92" s="4" t="s">
        <v>46</v>
      </c>
      <c r="Y92" s="4">
        <v>1</v>
      </c>
      <c r="Z92" s="4">
        <v>49</v>
      </c>
      <c r="AA92" s="4">
        <v>7</v>
      </c>
      <c r="AB92" s="4" t="s">
        <v>46</v>
      </c>
      <c r="AC92" s="4">
        <v>36</v>
      </c>
      <c r="AD92" s="4">
        <v>1</v>
      </c>
      <c r="AE92" s="4" t="s">
        <v>46</v>
      </c>
      <c r="AF92" s="4">
        <v>1</v>
      </c>
      <c r="AG92" s="4" t="s">
        <v>46</v>
      </c>
      <c r="AH92" s="4" t="s">
        <v>46</v>
      </c>
      <c r="AI92" s="4" t="s">
        <v>46</v>
      </c>
      <c r="AJ92" s="4" t="s">
        <v>46</v>
      </c>
      <c r="AK92" s="4" t="s">
        <v>46</v>
      </c>
      <c r="AL92" s="4" t="s">
        <v>46</v>
      </c>
      <c r="AM92" s="4" t="s">
        <v>46</v>
      </c>
      <c r="AN92" s="4" t="s">
        <v>46</v>
      </c>
      <c r="AO92" s="4" t="s">
        <v>46</v>
      </c>
      <c r="AP92" s="4" t="s">
        <v>46</v>
      </c>
      <c r="AQ92" s="4" t="s">
        <v>46</v>
      </c>
      <c r="AR92" s="4" t="s">
        <v>46</v>
      </c>
      <c r="AS92" s="4" t="s">
        <v>46</v>
      </c>
      <c r="AT92" s="4" t="s">
        <v>46</v>
      </c>
      <c r="AU92" s="4" t="s">
        <v>46</v>
      </c>
      <c r="AV92" s="4" t="s">
        <v>46</v>
      </c>
      <c r="AW92" s="4" t="s">
        <v>46</v>
      </c>
      <c r="AX92" s="4" t="s">
        <v>46</v>
      </c>
      <c r="AY92" s="4" t="s">
        <v>46</v>
      </c>
      <c r="AZ92" s="4" t="s">
        <v>46</v>
      </c>
      <c r="BA92" s="4" t="s">
        <v>46</v>
      </c>
      <c r="BB92" s="4" t="s">
        <v>46</v>
      </c>
      <c r="BC92" s="4" t="s">
        <v>46</v>
      </c>
      <c r="BD92" s="4" t="s">
        <v>46</v>
      </c>
      <c r="BE92" s="4" t="s">
        <v>46</v>
      </c>
      <c r="BF92" s="4" t="s">
        <v>46</v>
      </c>
      <c r="BG92" s="4" t="s">
        <v>46</v>
      </c>
    </row>
    <row r="93" spans="1:59" ht="14" x14ac:dyDescent="0.2">
      <c r="A93" s="15" t="s">
        <v>111</v>
      </c>
      <c r="B93" s="16"/>
      <c r="C93" s="5" t="s">
        <v>47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</row>
    <row r="94" spans="1:59" ht="14" x14ac:dyDescent="0.2">
      <c r="A94" s="15" t="s">
        <v>110</v>
      </c>
      <c r="B94" s="16"/>
      <c r="C94" s="5" t="s">
        <v>47</v>
      </c>
      <c r="D94" s="4">
        <v>33</v>
      </c>
      <c r="E94" s="4">
        <v>43</v>
      </c>
      <c r="F94" s="4">
        <v>69</v>
      </c>
      <c r="G94" s="4">
        <v>96</v>
      </c>
      <c r="H94" s="4">
        <v>111</v>
      </c>
      <c r="I94" s="4">
        <v>124</v>
      </c>
      <c r="J94" s="4">
        <v>150</v>
      </c>
      <c r="K94" s="4">
        <v>166</v>
      </c>
      <c r="L94" s="4">
        <v>184</v>
      </c>
      <c r="M94" s="4">
        <v>225</v>
      </c>
      <c r="N94" s="4">
        <v>258</v>
      </c>
      <c r="O94" s="4">
        <v>284</v>
      </c>
      <c r="P94" s="4">
        <v>307</v>
      </c>
      <c r="Q94" s="4">
        <v>345</v>
      </c>
      <c r="R94" s="4">
        <v>376</v>
      </c>
      <c r="S94" s="4">
        <v>456</v>
      </c>
      <c r="T94" s="4">
        <v>501</v>
      </c>
      <c r="U94" s="4">
        <v>578</v>
      </c>
      <c r="V94" s="4">
        <v>613</v>
      </c>
      <c r="W94" s="4">
        <v>651</v>
      </c>
      <c r="X94" s="4">
        <v>728</v>
      </c>
      <c r="Y94" s="4">
        <v>763</v>
      </c>
      <c r="Z94" s="4">
        <v>825</v>
      </c>
      <c r="AA94" s="4">
        <v>893</v>
      </c>
      <c r="AB94" s="4">
        <v>956</v>
      </c>
      <c r="AC94" s="4">
        <v>1022</v>
      </c>
      <c r="AD94" s="4">
        <v>1009</v>
      </c>
      <c r="AE94" s="4">
        <v>1056</v>
      </c>
      <c r="AF94" s="4">
        <v>1094</v>
      </c>
      <c r="AG94" s="4">
        <v>1398</v>
      </c>
      <c r="AH94" s="4">
        <v>3901</v>
      </c>
      <c r="AI94" s="4">
        <v>3786</v>
      </c>
      <c r="AJ94" s="4">
        <v>4577</v>
      </c>
      <c r="AK94" s="4">
        <v>5358</v>
      </c>
      <c r="AL94" s="4">
        <v>5467</v>
      </c>
      <c r="AM94" s="4">
        <v>5826</v>
      </c>
      <c r="AN94" s="4">
        <v>5643</v>
      </c>
      <c r="AO94" s="4">
        <v>5471</v>
      </c>
      <c r="AP94" s="4">
        <v>5374</v>
      </c>
      <c r="AQ94" s="4">
        <v>5497</v>
      </c>
      <c r="AR94" s="4">
        <v>5523</v>
      </c>
      <c r="AS94" s="4">
        <v>5741</v>
      </c>
      <c r="AT94" s="4">
        <v>6523</v>
      </c>
      <c r="AU94" s="4">
        <v>6617</v>
      </c>
      <c r="AV94" s="4">
        <v>6696</v>
      </c>
      <c r="AW94" s="4">
        <v>7292</v>
      </c>
      <c r="AX94" s="4">
        <v>10534</v>
      </c>
      <c r="AY94" s="4">
        <v>10555</v>
      </c>
      <c r="AZ94" s="4">
        <v>11601</v>
      </c>
      <c r="BA94" s="4">
        <v>12486</v>
      </c>
      <c r="BB94" s="4">
        <v>13626</v>
      </c>
      <c r="BC94" s="4">
        <v>15212</v>
      </c>
      <c r="BD94" s="4">
        <v>15663</v>
      </c>
      <c r="BE94" s="4">
        <v>16320</v>
      </c>
      <c r="BF94" s="4">
        <v>17043</v>
      </c>
      <c r="BG94" s="4">
        <v>13454</v>
      </c>
    </row>
    <row r="95" spans="1:59" ht="14" x14ac:dyDescent="0.2">
      <c r="A95" s="19" t="s">
        <v>110</v>
      </c>
      <c r="B95" s="7" t="s">
        <v>109</v>
      </c>
      <c r="C95" s="5" t="s">
        <v>47</v>
      </c>
      <c r="D95" s="6" t="s">
        <v>46</v>
      </c>
      <c r="E95" s="6" t="s">
        <v>46</v>
      </c>
      <c r="F95" s="6" t="s">
        <v>46</v>
      </c>
      <c r="G95" s="6" t="s">
        <v>46</v>
      </c>
      <c r="H95" s="6" t="s">
        <v>46</v>
      </c>
      <c r="I95" s="6" t="s">
        <v>46</v>
      </c>
      <c r="J95" s="6" t="s">
        <v>46</v>
      </c>
      <c r="K95" s="6" t="s">
        <v>46</v>
      </c>
      <c r="L95" s="6" t="s">
        <v>46</v>
      </c>
      <c r="M95" s="6" t="s">
        <v>46</v>
      </c>
      <c r="N95" s="6" t="s">
        <v>46</v>
      </c>
      <c r="O95" s="6" t="s">
        <v>46</v>
      </c>
      <c r="P95" s="6" t="s">
        <v>46</v>
      </c>
      <c r="Q95" s="6" t="s">
        <v>46</v>
      </c>
      <c r="R95" s="6" t="s">
        <v>46</v>
      </c>
      <c r="S95" s="6">
        <v>456</v>
      </c>
      <c r="T95" s="6">
        <v>501</v>
      </c>
      <c r="U95" s="6">
        <v>578</v>
      </c>
      <c r="V95" s="6">
        <v>613</v>
      </c>
      <c r="W95" s="6">
        <v>651</v>
      </c>
      <c r="X95" s="6">
        <v>728</v>
      </c>
      <c r="Y95" s="6">
        <v>763</v>
      </c>
      <c r="Z95" s="6">
        <v>825</v>
      </c>
      <c r="AA95" s="6">
        <v>893</v>
      </c>
      <c r="AB95" s="6">
        <v>956</v>
      </c>
      <c r="AC95" s="6">
        <v>1022</v>
      </c>
      <c r="AD95" s="6">
        <v>1009</v>
      </c>
      <c r="AE95" s="6">
        <v>1056</v>
      </c>
      <c r="AF95" s="6">
        <v>1094</v>
      </c>
      <c r="AG95" s="6">
        <v>1151</v>
      </c>
      <c r="AH95" s="6">
        <v>1567</v>
      </c>
      <c r="AI95" s="6">
        <v>1465</v>
      </c>
      <c r="AJ95" s="6">
        <v>1522</v>
      </c>
      <c r="AK95" s="6">
        <v>1538</v>
      </c>
      <c r="AL95" s="6">
        <v>1521</v>
      </c>
      <c r="AM95" s="6">
        <v>1522</v>
      </c>
      <c r="AN95" s="6">
        <v>1406</v>
      </c>
      <c r="AO95" s="6">
        <v>997</v>
      </c>
      <c r="AP95" s="6">
        <v>933</v>
      </c>
      <c r="AQ95" s="6">
        <v>872</v>
      </c>
      <c r="AR95" s="6">
        <v>864</v>
      </c>
      <c r="AS95" s="6">
        <v>958</v>
      </c>
      <c r="AT95" s="6">
        <v>959</v>
      </c>
      <c r="AU95" s="6">
        <v>989</v>
      </c>
      <c r="AV95" s="6">
        <v>1013</v>
      </c>
      <c r="AW95" s="6">
        <v>1092</v>
      </c>
      <c r="AX95" s="6">
        <v>1206</v>
      </c>
      <c r="AY95" s="6">
        <v>1207</v>
      </c>
      <c r="AZ95" s="6">
        <v>1538</v>
      </c>
      <c r="BA95" s="6">
        <v>1708</v>
      </c>
      <c r="BB95" s="6">
        <v>2053</v>
      </c>
      <c r="BC95" s="6">
        <v>2329</v>
      </c>
      <c r="BD95" s="6">
        <v>2235</v>
      </c>
      <c r="BE95" s="6">
        <v>2202</v>
      </c>
      <c r="BF95" s="6">
        <v>2502</v>
      </c>
      <c r="BG95" s="6">
        <v>2188</v>
      </c>
    </row>
    <row r="96" spans="1:59" ht="24" x14ac:dyDescent="0.2">
      <c r="A96" s="21"/>
      <c r="B96" s="7" t="s">
        <v>108</v>
      </c>
      <c r="C96" s="5" t="s">
        <v>47</v>
      </c>
      <c r="D96" s="4" t="s">
        <v>46</v>
      </c>
      <c r="E96" s="4" t="s">
        <v>46</v>
      </c>
      <c r="F96" s="4" t="s">
        <v>46</v>
      </c>
      <c r="G96" s="4" t="s">
        <v>46</v>
      </c>
      <c r="H96" s="4" t="s">
        <v>46</v>
      </c>
      <c r="I96" s="4" t="s">
        <v>46</v>
      </c>
      <c r="J96" s="4" t="s">
        <v>46</v>
      </c>
      <c r="K96" s="4" t="s">
        <v>46</v>
      </c>
      <c r="L96" s="4" t="s">
        <v>46</v>
      </c>
      <c r="M96" s="4" t="s">
        <v>46</v>
      </c>
      <c r="N96" s="4" t="s">
        <v>46</v>
      </c>
      <c r="O96" s="4" t="s">
        <v>46</v>
      </c>
      <c r="P96" s="4" t="s">
        <v>46</v>
      </c>
      <c r="Q96" s="4" t="s">
        <v>46</v>
      </c>
      <c r="R96" s="4" t="s">
        <v>46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98</v>
      </c>
      <c r="AH96" s="4">
        <v>1360</v>
      </c>
      <c r="AI96" s="4">
        <v>1297</v>
      </c>
      <c r="AJ96" s="4">
        <v>1512</v>
      </c>
      <c r="AK96" s="4">
        <v>1693</v>
      </c>
      <c r="AL96" s="4">
        <v>1574</v>
      </c>
      <c r="AM96" s="4">
        <v>1590</v>
      </c>
      <c r="AN96" s="4">
        <v>1480</v>
      </c>
      <c r="AO96" s="4">
        <v>1452</v>
      </c>
      <c r="AP96" s="4">
        <v>1293</v>
      </c>
      <c r="AQ96" s="4">
        <v>1342</v>
      </c>
      <c r="AR96" s="4">
        <v>1349</v>
      </c>
      <c r="AS96" s="4">
        <v>1440</v>
      </c>
      <c r="AT96" s="4">
        <v>1310</v>
      </c>
      <c r="AU96" s="4">
        <v>1405</v>
      </c>
      <c r="AV96" s="4">
        <v>1553</v>
      </c>
      <c r="AW96" s="4">
        <v>1625</v>
      </c>
      <c r="AX96" s="4">
        <v>1793</v>
      </c>
      <c r="AY96" s="4">
        <v>1832</v>
      </c>
      <c r="AZ96" s="4">
        <v>1644</v>
      </c>
      <c r="BA96" s="4">
        <v>1721</v>
      </c>
      <c r="BB96" s="4">
        <v>1713</v>
      </c>
      <c r="BC96" s="4">
        <v>1713</v>
      </c>
      <c r="BD96" s="4">
        <v>1713</v>
      </c>
      <c r="BE96" s="4">
        <v>1713</v>
      </c>
      <c r="BF96" s="4">
        <v>1713</v>
      </c>
      <c r="BG96" s="4">
        <v>1713</v>
      </c>
    </row>
    <row r="97" spans="1:59" ht="14" x14ac:dyDescent="0.2">
      <c r="A97" s="21"/>
      <c r="B97" s="7" t="s">
        <v>107</v>
      </c>
      <c r="C97" s="5" t="s">
        <v>47</v>
      </c>
      <c r="D97" s="6" t="s">
        <v>46</v>
      </c>
      <c r="E97" s="6" t="s">
        <v>46</v>
      </c>
      <c r="F97" s="6" t="s">
        <v>46</v>
      </c>
      <c r="G97" s="6" t="s">
        <v>46</v>
      </c>
      <c r="H97" s="6" t="s">
        <v>46</v>
      </c>
      <c r="I97" s="6" t="s">
        <v>46</v>
      </c>
      <c r="J97" s="6" t="s">
        <v>46</v>
      </c>
      <c r="K97" s="6" t="s">
        <v>46</v>
      </c>
      <c r="L97" s="6" t="s">
        <v>46</v>
      </c>
      <c r="M97" s="6" t="s">
        <v>46</v>
      </c>
      <c r="N97" s="6" t="s">
        <v>46</v>
      </c>
      <c r="O97" s="6" t="s">
        <v>46</v>
      </c>
      <c r="P97" s="6" t="s">
        <v>46</v>
      </c>
      <c r="Q97" s="6" t="s">
        <v>46</v>
      </c>
      <c r="R97" s="6" t="s">
        <v>46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33</v>
      </c>
      <c r="AH97" s="6">
        <v>339</v>
      </c>
      <c r="AI97" s="6">
        <v>353</v>
      </c>
      <c r="AJ97" s="6">
        <v>442</v>
      </c>
      <c r="AK97" s="6">
        <v>823</v>
      </c>
      <c r="AL97" s="6">
        <v>884</v>
      </c>
      <c r="AM97" s="6">
        <v>940</v>
      </c>
      <c r="AN97" s="6">
        <v>824</v>
      </c>
      <c r="AO97" s="6">
        <v>814</v>
      </c>
      <c r="AP97" s="6">
        <v>781</v>
      </c>
      <c r="AQ97" s="6">
        <v>856</v>
      </c>
      <c r="AR97" s="6">
        <v>896</v>
      </c>
      <c r="AS97" s="6">
        <v>961</v>
      </c>
      <c r="AT97" s="6">
        <v>1883</v>
      </c>
      <c r="AU97" s="6">
        <v>1876</v>
      </c>
      <c r="AV97" s="6">
        <v>1800</v>
      </c>
      <c r="AW97" s="6">
        <v>2094</v>
      </c>
      <c r="AX97" s="6">
        <v>2605</v>
      </c>
      <c r="AY97" s="6">
        <v>2766</v>
      </c>
      <c r="AZ97" s="6">
        <v>2960</v>
      </c>
      <c r="BA97" s="6">
        <v>3154</v>
      </c>
      <c r="BB97" s="6">
        <v>3119</v>
      </c>
      <c r="BC97" s="6">
        <v>3150</v>
      </c>
      <c r="BD97" s="6">
        <v>3398</v>
      </c>
      <c r="BE97" s="6">
        <v>3513</v>
      </c>
      <c r="BF97" s="6">
        <v>3810</v>
      </c>
      <c r="BG97" s="6">
        <v>927</v>
      </c>
    </row>
    <row r="98" spans="1:59" ht="14" x14ac:dyDescent="0.2">
      <c r="A98" s="21"/>
      <c r="B98" s="7" t="s">
        <v>106</v>
      </c>
      <c r="C98" s="5" t="s">
        <v>47</v>
      </c>
      <c r="D98" s="4" t="s">
        <v>46</v>
      </c>
      <c r="E98" s="4" t="s">
        <v>46</v>
      </c>
      <c r="F98" s="4" t="s">
        <v>46</v>
      </c>
      <c r="G98" s="4" t="s">
        <v>46</v>
      </c>
      <c r="H98" s="4" t="s">
        <v>46</v>
      </c>
      <c r="I98" s="4" t="s">
        <v>46</v>
      </c>
      <c r="J98" s="4" t="s">
        <v>46</v>
      </c>
      <c r="K98" s="4" t="s">
        <v>46</v>
      </c>
      <c r="L98" s="4" t="s">
        <v>46</v>
      </c>
      <c r="M98" s="4" t="s">
        <v>46</v>
      </c>
      <c r="N98" s="4" t="s">
        <v>46</v>
      </c>
      <c r="O98" s="4" t="s">
        <v>46</v>
      </c>
      <c r="P98" s="4" t="s">
        <v>46</v>
      </c>
      <c r="Q98" s="4" t="s">
        <v>46</v>
      </c>
      <c r="R98" s="4" t="s">
        <v>46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116</v>
      </c>
      <c r="AH98" s="4">
        <v>635</v>
      </c>
      <c r="AI98" s="4">
        <v>671</v>
      </c>
      <c r="AJ98" s="4">
        <v>1044</v>
      </c>
      <c r="AK98" s="4">
        <v>1245</v>
      </c>
      <c r="AL98" s="4">
        <v>1423</v>
      </c>
      <c r="AM98" s="4">
        <v>1707</v>
      </c>
      <c r="AN98" s="4">
        <v>1861</v>
      </c>
      <c r="AO98" s="4">
        <v>2138</v>
      </c>
      <c r="AP98" s="4">
        <v>2294</v>
      </c>
      <c r="AQ98" s="4">
        <v>2359</v>
      </c>
      <c r="AR98" s="4">
        <v>2343</v>
      </c>
      <c r="AS98" s="4">
        <v>2314</v>
      </c>
      <c r="AT98" s="4">
        <v>2306</v>
      </c>
      <c r="AU98" s="4">
        <v>2281</v>
      </c>
      <c r="AV98" s="4">
        <v>2259</v>
      </c>
      <c r="AW98" s="4">
        <v>2401</v>
      </c>
      <c r="AX98" s="4">
        <v>2942</v>
      </c>
      <c r="AY98" s="4">
        <v>3022</v>
      </c>
      <c r="AZ98" s="4">
        <v>3018</v>
      </c>
      <c r="BA98" s="4">
        <v>2964</v>
      </c>
      <c r="BB98" s="4">
        <v>3294</v>
      </c>
      <c r="BC98" s="4">
        <v>4827</v>
      </c>
      <c r="BD98" s="4">
        <v>5670</v>
      </c>
      <c r="BE98" s="4">
        <v>6201</v>
      </c>
      <c r="BF98" s="4">
        <v>6417</v>
      </c>
      <c r="BG98" s="4">
        <v>6306</v>
      </c>
    </row>
    <row r="99" spans="1:59" ht="24" x14ac:dyDescent="0.2">
      <c r="A99" s="21"/>
      <c r="B99" s="7" t="s">
        <v>105</v>
      </c>
      <c r="C99" s="5" t="s">
        <v>47</v>
      </c>
      <c r="D99" s="6" t="s">
        <v>46</v>
      </c>
      <c r="E99" s="6" t="s">
        <v>46</v>
      </c>
      <c r="F99" s="6" t="s">
        <v>46</v>
      </c>
      <c r="G99" s="6" t="s">
        <v>46</v>
      </c>
      <c r="H99" s="6" t="s">
        <v>46</v>
      </c>
      <c r="I99" s="6" t="s">
        <v>46</v>
      </c>
      <c r="J99" s="6" t="s">
        <v>46</v>
      </c>
      <c r="K99" s="6" t="s">
        <v>46</v>
      </c>
      <c r="L99" s="6" t="s">
        <v>46</v>
      </c>
      <c r="M99" s="6" t="s">
        <v>46</v>
      </c>
      <c r="N99" s="6" t="s">
        <v>46</v>
      </c>
      <c r="O99" s="6" t="s">
        <v>46</v>
      </c>
      <c r="P99" s="6" t="s">
        <v>46</v>
      </c>
      <c r="Q99" s="6" t="s">
        <v>46</v>
      </c>
      <c r="R99" s="6" t="s">
        <v>46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1899</v>
      </c>
      <c r="AY99" s="6">
        <v>1641</v>
      </c>
      <c r="AZ99" s="6">
        <v>2352</v>
      </c>
      <c r="BA99" s="6">
        <v>2853</v>
      </c>
      <c r="BB99" s="6">
        <v>3369</v>
      </c>
      <c r="BC99" s="6">
        <v>3120</v>
      </c>
      <c r="BD99" s="6">
        <v>2568</v>
      </c>
      <c r="BE99" s="6">
        <v>2613</v>
      </c>
      <c r="BF99" s="6">
        <v>2523</v>
      </c>
      <c r="BG99" s="6">
        <v>2250</v>
      </c>
    </row>
    <row r="100" spans="1:59" ht="14" x14ac:dyDescent="0.2">
      <c r="A100" s="20"/>
      <c r="B100" s="7" t="s">
        <v>104</v>
      </c>
      <c r="C100" s="5" t="s">
        <v>47</v>
      </c>
      <c r="D100" s="4" t="s">
        <v>46</v>
      </c>
      <c r="E100" s="4" t="s">
        <v>46</v>
      </c>
      <c r="F100" s="4" t="s">
        <v>46</v>
      </c>
      <c r="G100" s="4" t="s">
        <v>46</v>
      </c>
      <c r="H100" s="4" t="s">
        <v>46</v>
      </c>
      <c r="I100" s="4" t="s">
        <v>46</v>
      </c>
      <c r="J100" s="4" t="s">
        <v>46</v>
      </c>
      <c r="K100" s="4" t="s">
        <v>46</v>
      </c>
      <c r="L100" s="4" t="s">
        <v>46</v>
      </c>
      <c r="M100" s="4" t="s">
        <v>46</v>
      </c>
      <c r="N100" s="4" t="s">
        <v>46</v>
      </c>
      <c r="O100" s="4" t="s">
        <v>46</v>
      </c>
      <c r="P100" s="4" t="s">
        <v>46</v>
      </c>
      <c r="Q100" s="4" t="s">
        <v>46</v>
      </c>
      <c r="R100" s="4" t="s">
        <v>46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57</v>
      </c>
      <c r="AK100" s="4">
        <v>59</v>
      </c>
      <c r="AL100" s="4">
        <v>65</v>
      </c>
      <c r="AM100" s="4">
        <v>67</v>
      </c>
      <c r="AN100" s="4">
        <v>72</v>
      </c>
      <c r="AO100" s="4">
        <v>70</v>
      </c>
      <c r="AP100" s="4">
        <v>73</v>
      </c>
      <c r="AQ100" s="4">
        <v>68</v>
      </c>
      <c r="AR100" s="4">
        <v>71</v>
      </c>
      <c r="AS100" s="4">
        <v>68</v>
      </c>
      <c r="AT100" s="4">
        <v>65</v>
      </c>
      <c r="AU100" s="4">
        <v>66</v>
      </c>
      <c r="AV100" s="4">
        <v>71</v>
      </c>
      <c r="AW100" s="4">
        <v>80</v>
      </c>
      <c r="AX100" s="4">
        <v>89</v>
      </c>
      <c r="AY100" s="4">
        <v>87</v>
      </c>
      <c r="AZ100" s="4">
        <v>89</v>
      </c>
      <c r="BA100" s="4">
        <v>86</v>
      </c>
      <c r="BB100" s="4">
        <v>78</v>
      </c>
      <c r="BC100" s="4">
        <v>73</v>
      </c>
      <c r="BD100" s="4">
        <v>79</v>
      </c>
      <c r="BE100" s="4">
        <v>78</v>
      </c>
      <c r="BF100" s="4">
        <v>78</v>
      </c>
      <c r="BG100" s="4">
        <v>70</v>
      </c>
    </row>
    <row r="101" spans="1:59" ht="14" x14ac:dyDescent="0.2">
      <c r="A101" s="15" t="s">
        <v>103</v>
      </c>
      <c r="B101" s="16"/>
      <c r="C101" s="5" t="s">
        <v>47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</row>
    <row r="102" spans="1:59" ht="14" x14ac:dyDescent="0.2">
      <c r="A102" s="15" t="s">
        <v>102</v>
      </c>
      <c r="B102" s="16"/>
      <c r="C102" s="5" t="s">
        <v>47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6</v>
      </c>
      <c r="M102" s="4">
        <v>8</v>
      </c>
      <c r="N102" s="4">
        <v>9</v>
      </c>
      <c r="O102" s="4">
        <v>16</v>
      </c>
      <c r="P102" s="4">
        <v>21</v>
      </c>
      <c r="Q102" s="4">
        <v>29</v>
      </c>
      <c r="R102" s="4">
        <v>30</v>
      </c>
      <c r="S102" s="4">
        <v>600</v>
      </c>
      <c r="T102" s="4">
        <v>840</v>
      </c>
      <c r="U102" s="4">
        <v>1120</v>
      </c>
      <c r="V102" s="4">
        <v>1279</v>
      </c>
      <c r="W102" s="4">
        <v>1311</v>
      </c>
      <c r="X102" s="4">
        <v>1423</v>
      </c>
      <c r="Y102" s="4">
        <v>1526</v>
      </c>
      <c r="Z102" s="4">
        <v>1666</v>
      </c>
      <c r="AA102" s="4">
        <v>1839</v>
      </c>
      <c r="AB102" s="4">
        <v>1958</v>
      </c>
      <c r="AC102" s="4">
        <v>2641</v>
      </c>
      <c r="AD102" s="4">
        <v>2895</v>
      </c>
      <c r="AE102" s="4">
        <v>2244</v>
      </c>
      <c r="AF102" s="4">
        <v>1625</v>
      </c>
      <c r="AG102" s="4">
        <v>1588</v>
      </c>
      <c r="AH102" s="4">
        <v>1266</v>
      </c>
      <c r="AI102" s="4">
        <v>1708</v>
      </c>
      <c r="AJ102" s="4">
        <v>1082</v>
      </c>
      <c r="AK102" s="4">
        <v>644</v>
      </c>
      <c r="AL102" s="4">
        <v>569</v>
      </c>
      <c r="AM102" s="4">
        <v>559</v>
      </c>
      <c r="AN102" s="4">
        <v>1233</v>
      </c>
      <c r="AO102" s="4">
        <v>1690</v>
      </c>
      <c r="AP102" s="4">
        <v>1875</v>
      </c>
      <c r="AQ102" s="4">
        <v>1865</v>
      </c>
      <c r="AR102" s="4">
        <v>1836</v>
      </c>
      <c r="AS102" s="4">
        <v>1837</v>
      </c>
      <c r="AT102" s="4">
        <v>1906</v>
      </c>
      <c r="AU102" s="4">
        <v>2005</v>
      </c>
      <c r="AV102" s="4">
        <v>1810</v>
      </c>
      <c r="AW102" s="4">
        <v>2021</v>
      </c>
      <c r="AX102" s="4">
        <v>2055</v>
      </c>
      <c r="AY102" s="4">
        <v>1982</v>
      </c>
      <c r="AZ102" s="4">
        <v>2571</v>
      </c>
      <c r="BA102" s="4">
        <v>2991</v>
      </c>
      <c r="BB102" s="4">
        <v>3134</v>
      </c>
      <c r="BC102" s="4">
        <v>3388</v>
      </c>
      <c r="BD102" s="4">
        <v>3667</v>
      </c>
      <c r="BE102" s="4">
        <v>4030</v>
      </c>
      <c r="BF102" s="4">
        <v>4742</v>
      </c>
      <c r="BG102" s="4">
        <v>4925</v>
      </c>
    </row>
    <row r="103" spans="1:59" ht="14" x14ac:dyDescent="0.2">
      <c r="A103" s="19" t="s">
        <v>102</v>
      </c>
      <c r="B103" s="7" t="s">
        <v>101</v>
      </c>
      <c r="C103" s="5" t="s">
        <v>47</v>
      </c>
      <c r="D103" s="6" t="s">
        <v>46</v>
      </c>
      <c r="E103" s="6" t="s">
        <v>46</v>
      </c>
      <c r="F103" s="6" t="s">
        <v>46</v>
      </c>
      <c r="G103" s="6" t="s">
        <v>46</v>
      </c>
      <c r="H103" s="6" t="s">
        <v>46</v>
      </c>
      <c r="I103" s="6" t="s">
        <v>46</v>
      </c>
      <c r="J103" s="6" t="s">
        <v>46</v>
      </c>
      <c r="K103" s="6" t="s">
        <v>46</v>
      </c>
      <c r="L103" s="6" t="s">
        <v>46</v>
      </c>
      <c r="M103" s="6" t="s">
        <v>46</v>
      </c>
      <c r="N103" s="6" t="s">
        <v>46</v>
      </c>
      <c r="O103" s="6" t="s">
        <v>46</v>
      </c>
      <c r="P103" s="6" t="s">
        <v>46</v>
      </c>
      <c r="Q103" s="6" t="s">
        <v>46</v>
      </c>
      <c r="R103" s="6" t="s">
        <v>46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875</v>
      </c>
      <c r="AD103" s="6">
        <v>1353</v>
      </c>
      <c r="AE103" s="6">
        <v>1326</v>
      </c>
      <c r="AF103" s="6">
        <v>1328</v>
      </c>
      <c r="AG103" s="6">
        <v>1354</v>
      </c>
      <c r="AH103" s="6">
        <v>1004</v>
      </c>
      <c r="AI103" s="6">
        <v>1280</v>
      </c>
      <c r="AJ103" s="6">
        <v>418</v>
      </c>
      <c r="AK103" s="6">
        <v>181</v>
      </c>
      <c r="AL103" s="6">
        <v>104</v>
      </c>
      <c r="AM103" s="6">
        <v>56</v>
      </c>
      <c r="AN103" s="6">
        <v>86</v>
      </c>
      <c r="AO103" s="6">
        <v>32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</row>
    <row r="104" spans="1:59" ht="14" x14ac:dyDescent="0.2">
      <c r="A104" s="21"/>
      <c r="B104" s="7" t="s">
        <v>100</v>
      </c>
      <c r="C104" s="5" t="s">
        <v>47</v>
      </c>
      <c r="D104" s="4" t="s">
        <v>46</v>
      </c>
      <c r="E104" s="4" t="s">
        <v>46</v>
      </c>
      <c r="F104" s="4" t="s">
        <v>46</v>
      </c>
      <c r="G104" s="4" t="s">
        <v>46</v>
      </c>
      <c r="H104" s="4" t="s">
        <v>46</v>
      </c>
      <c r="I104" s="4" t="s">
        <v>46</v>
      </c>
      <c r="J104" s="4" t="s">
        <v>46</v>
      </c>
      <c r="K104" s="4" t="s">
        <v>46</v>
      </c>
      <c r="L104" s="4" t="s">
        <v>46</v>
      </c>
      <c r="M104" s="4" t="s">
        <v>46</v>
      </c>
      <c r="N104" s="4" t="s">
        <v>46</v>
      </c>
      <c r="O104" s="4" t="s">
        <v>46</v>
      </c>
      <c r="P104" s="4" t="s">
        <v>46</v>
      </c>
      <c r="Q104" s="4" t="s">
        <v>46</v>
      </c>
      <c r="R104" s="4" t="s">
        <v>46</v>
      </c>
      <c r="S104" s="4">
        <v>21</v>
      </c>
      <c r="T104" s="4">
        <v>26</v>
      </c>
      <c r="U104" s="4">
        <v>41</v>
      </c>
      <c r="V104" s="4">
        <v>42</v>
      </c>
      <c r="W104" s="4">
        <v>61</v>
      </c>
      <c r="X104" s="4">
        <v>49</v>
      </c>
      <c r="Y104" s="4">
        <v>62</v>
      </c>
      <c r="Z104" s="4">
        <v>80</v>
      </c>
      <c r="AA104" s="4">
        <v>59</v>
      </c>
      <c r="AB104" s="4">
        <v>59</v>
      </c>
      <c r="AC104" s="4">
        <v>11</v>
      </c>
      <c r="AD104" s="4">
        <v>10</v>
      </c>
      <c r="AE104" s="4">
        <v>7</v>
      </c>
      <c r="AF104" s="4">
        <v>1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</row>
    <row r="105" spans="1:59" ht="14" x14ac:dyDescent="0.2">
      <c r="A105" s="21"/>
      <c r="B105" s="7" t="s">
        <v>99</v>
      </c>
      <c r="C105" s="5" t="s">
        <v>47</v>
      </c>
      <c r="D105" s="6" t="s">
        <v>46</v>
      </c>
      <c r="E105" s="6" t="s">
        <v>46</v>
      </c>
      <c r="F105" s="6" t="s">
        <v>46</v>
      </c>
      <c r="G105" s="6" t="s">
        <v>46</v>
      </c>
      <c r="H105" s="6" t="s">
        <v>46</v>
      </c>
      <c r="I105" s="6" t="s">
        <v>46</v>
      </c>
      <c r="J105" s="6" t="s">
        <v>46</v>
      </c>
      <c r="K105" s="6" t="s">
        <v>46</v>
      </c>
      <c r="L105" s="6" t="s">
        <v>46</v>
      </c>
      <c r="M105" s="6" t="s">
        <v>46</v>
      </c>
      <c r="N105" s="6" t="s">
        <v>46</v>
      </c>
      <c r="O105" s="6" t="s">
        <v>46</v>
      </c>
      <c r="P105" s="6" t="s">
        <v>46</v>
      </c>
      <c r="Q105" s="6" t="s">
        <v>46</v>
      </c>
      <c r="R105" s="6" t="s">
        <v>46</v>
      </c>
      <c r="S105" s="6">
        <v>12</v>
      </c>
      <c r="T105" s="6">
        <v>8</v>
      </c>
      <c r="U105" s="6">
        <v>10</v>
      </c>
      <c r="V105" s="6">
        <v>12</v>
      </c>
      <c r="W105" s="6">
        <v>7</v>
      </c>
      <c r="X105" s="6">
        <v>9</v>
      </c>
      <c r="Y105" s="6">
        <v>13</v>
      </c>
      <c r="Z105" s="6">
        <v>12</v>
      </c>
      <c r="AA105" s="6">
        <v>11</v>
      </c>
      <c r="AB105" s="6">
        <v>12</v>
      </c>
      <c r="AC105" s="6">
        <v>291</v>
      </c>
      <c r="AD105" s="6">
        <v>282</v>
      </c>
      <c r="AE105" s="6">
        <v>288</v>
      </c>
      <c r="AF105" s="6">
        <v>240</v>
      </c>
      <c r="AG105" s="6">
        <v>153</v>
      </c>
      <c r="AH105" s="6">
        <v>161</v>
      </c>
      <c r="AI105" s="6">
        <v>198</v>
      </c>
      <c r="AJ105" s="6">
        <v>181</v>
      </c>
      <c r="AK105" s="6">
        <v>32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</row>
    <row r="106" spans="1:59" ht="14" x14ac:dyDescent="0.2">
      <c r="A106" s="21"/>
      <c r="B106" s="7" t="s">
        <v>98</v>
      </c>
      <c r="C106" s="5" t="s">
        <v>47</v>
      </c>
      <c r="D106" s="4" t="s">
        <v>46</v>
      </c>
      <c r="E106" s="4" t="s">
        <v>46</v>
      </c>
      <c r="F106" s="4" t="s">
        <v>46</v>
      </c>
      <c r="G106" s="4" t="s">
        <v>46</v>
      </c>
      <c r="H106" s="4" t="s">
        <v>46</v>
      </c>
      <c r="I106" s="4" t="s">
        <v>46</v>
      </c>
      <c r="J106" s="4" t="s">
        <v>46</v>
      </c>
      <c r="K106" s="4" t="s">
        <v>46</v>
      </c>
      <c r="L106" s="4" t="s">
        <v>46</v>
      </c>
      <c r="M106" s="4" t="s">
        <v>46</v>
      </c>
      <c r="N106" s="4" t="s">
        <v>46</v>
      </c>
      <c r="O106" s="4" t="s">
        <v>46</v>
      </c>
      <c r="P106" s="4" t="s">
        <v>46</v>
      </c>
      <c r="Q106" s="4" t="s">
        <v>46</v>
      </c>
      <c r="R106" s="4" t="s">
        <v>46</v>
      </c>
      <c r="S106" s="4">
        <v>83</v>
      </c>
      <c r="T106" s="4">
        <v>300</v>
      </c>
      <c r="U106" s="4">
        <v>471</v>
      </c>
      <c r="V106" s="4">
        <v>522</v>
      </c>
      <c r="W106" s="4">
        <v>500</v>
      </c>
      <c r="X106" s="4">
        <v>520</v>
      </c>
      <c r="Y106" s="4">
        <v>524</v>
      </c>
      <c r="Z106" s="4">
        <v>493</v>
      </c>
      <c r="AA106" s="4">
        <v>437</v>
      </c>
      <c r="AB106" s="4">
        <v>341</v>
      </c>
      <c r="AC106" s="4">
        <v>1464</v>
      </c>
      <c r="AD106" s="4">
        <v>1240</v>
      </c>
      <c r="AE106" s="4">
        <v>603</v>
      </c>
      <c r="AF106" s="4">
        <v>-4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</row>
    <row r="107" spans="1:59" ht="14" x14ac:dyDescent="0.2">
      <c r="A107" s="21"/>
      <c r="B107" s="7" t="s">
        <v>97</v>
      </c>
      <c r="C107" s="5" t="s">
        <v>47</v>
      </c>
      <c r="D107" s="6" t="s">
        <v>46</v>
      </c>
      <c r="E107" s="6" t="s">
        <v>46</v>
      </c>
      <c r="F107" s="6" t="s">
        <v>46</v>
      </c>
      <c r="G107" s="6" t="s">
        <v>46</v>
      </c>
      <c r="H107" s="6" t="s">
        <v>46</v>
      </c>
      <c r="I107" s="6" t="s">
        <v>46</v>
      </c>
      <c r="J107" s="6" t="s">
        <v>46</v>
      </c>
      <c r="K107" s="6" t="s">
        <v>46</v>
      </c>
      <c r="L107" s="6" t="s">
        <v>46</v>
      </c>
      <c r="M107" s="6" t="s">
        <v>46</v>
      </c>
      <c r="N107" s="6" t="s">
        <v>46</v>
      </c>
      <c r="O107" s="6" t="s">
        <v>46</v>
      </c>
      <c r="P107" s="6" t="s">
        <v>46</v>
      </c>
      <c r="Q107" s="6" t="s">
        <v>46</v>
      </c>
      <c r="R107" s="6" t="s">
        <v>46</v>
      </c>
      <c r="S107" s="6">
        <v>484</v>
      </c>
      <c r="T107" s="6">
        <v>0</v>
      </c>
      <c r="U107" s="6">
        <v>598</v>
      </c>
      <c r="V107" s="6">
        <v>703</v>
      </c>
      <c r="W107" s="6">
        <v>743</v>
      </c>
      <c r="X107" s="6">
        <v>845</v>
      </c>
      <c r="Y107" s="6">
        <v>927</v>
      </c>
      <c r="Z107" s="6">
        <v>1081</v>
      </c>
      <c r="AA107" s="6">
        <v>1332</v>
      </c>
      <c r="AB107" s="6">
        <v>1546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113</v>
      </c>
      <c r="AJ107" s="6">
        <v>361</v>
      </c>
      <c r="AK107" s="6">
        <v>333</v>
      </c>
      <c r="AL107" s="6">
        <v>430</v>
      </c>
      <c r="AM107" s="6">
        <v>461</v>
      </c>
      <c r="AN107" s="6">
        <v>502</v>
      </c>
      <c r="AO107" s="6">
        <v>541</v>
      </c>
      <c r="AP107" s="6">
        <v>607</v>
      </c>
      <c r="AQ107" s="6">
        <v>672</v>
      </c>
      <c r="AR107" s="6">
        <v>733</v>
      </c>
      <c r="AS107" s="6">
        <v>804</v>
      </c>
      <c r="AT107" s="6">
        <v>877</v>
      </c>
      <c r="AU107" s="6">
        <v>954</v>
      </c>
      <c r="AV107" s="6">
        <v>842</v>
      </c>
      <c r="AW107" s="6">
        <v>1065</v>
      </c>
      <c r="AX107" s="6">
        <v>1090</v>
      </c>
      <c r="AY107" s="6">
        <v>1094</v>
      </c>
      <c r="AZ107" s="6">
        <v>1191</v>
      </c>
      <c r="BA107" s="6">
        <v>1143</v>
      </c>
      <c r="BB107" s="6">
        <v>1028</v>
      </c>
      <c r="BC107" s="6">
        <v>1024</v>
      </c>
      <c r="BD107" s="6">
        <v>904</v>
      </c>
      <c r="BE107" s="6">
        <v>842</v>
      </c>
      <c r="BF107" s="6">
        <v>784</v>
      </c>
      <c r="BG107" s="6">
        <v>711</v>
      </c>
    </row>
    <row r="108" spans="1:59" ht="14" x14ac:dyDescent="0.2">
      <c r="A108" s="21"/>
      <c r="B108" s="7" t="s">
        <v>96</v>
      </c>
      <c r="C108" s="5" t="s">
        <v>47</v>
      </c>
      <c r="D108" s="4" t="s">
        <v>46</v>
      </c>
      <c r="E108" s="4" t="s">
        <v>46</v>
      </c>
      <c r="F108" s="4" t="s">
        <v>46</v>
      </c>
      <c r="G108" s="4" t="s">
        <v>46</v>
      </c>
      <c r="H108" s="4" t="s">
        <v>46</v>
      </c>
      <c r="I108" s="4" t="s">
        <v>46</v>
      </c>
      <c r="J108" s="4" t="s">
        <v>46</v>
      </c>
      <c r="K108" s="4" t="s">
        <v>46</v>
      </c>
      <c r="L108" s="4" t="s">
        <v>46</v>
      </c>
      <c r="M108" s="4" t="s">
        <v>46</v>
      </c>
      <c r="N108" s="4" t="s">
        <v>46</v>
      </c>
      <c r="O108" s="4" t="s">
        <v>46</v>
      </c>
      <c r="P108" s="4" t="s">
        <v>46</v>
      </c>
      <c r="Q108" s="4" t="s">
        <v>46</v>
      </c>
      <c r="R108" s="4" t="s">
        <v>46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585</v>
      </c>
      <c r="AO108" s="4">
        <v>825</v>
      </c>
      <c r="AP108" s="4">
        <v>828</v>
      </c>
      <c r="AQ108" s="4">
        <v>756</v>
      </c>
      <c r="AR108" s="4">
        <v>747</v>
      </c>
      <c r="AS108" s="4">
        <v>711</v>
      </c>
      <c r="AT108" s="4">
        <v>690</v>
      </c>
      <c r="AU108" s="4">
        <v>717</v>
      </c>
      <c r="AV108" s="4">
        <v>693</v>
      </c>
      <c r="AW108" s="4">
        <v>666</v>
      </c>
      <c r="AX108" s="4">
        <v>675</v>
      </c>
      <c r="AY108" s="4">
        <v>624</v>
      </c>
      <c r="AZ108" s="4">
        <v>1098</v>
      </c>
      <c r="BA108" s="4">
        <v>1506</v>
      </c>
      <c r="BB108" s="4">
        <v>1752</v>
      </c>
      <c r="BC108" s="4">
        <v>1881</v>
      </c>
      <c r="BD108" s="4">
        <v>1878</v>
      </c>
      <c r="BE108" s="4">
        <v>1911</v>
      </c>
      <c r="BF108" s="4">
        <v>2091</v>
      </c>
      <c r="BG108" s="4">
        <v>1809</v>
      </c>
    </row>
    <row r="109" spans="1:59" ht="14" x14ac:dyDescent="0.2">
      <c r="A109" s="21"/>
      <c r="B109" s="7" t="s">
        <v>95</v>
      </c>
      <c r="C109" s="5" t="s">
        <v>47</v>
      </c>
      <c r="D109" s="6" t="s">
        <v>46</v>
      </c>
      <c r="E109" s="6" t="s">
        <v>46</v>
      </c>
      <c r="F109" s="6" t="s">
        <v>46</v>
      </c>
      <c r="G109" s="6" t="s">
        <v>46</v>
      </c>
      <c r="H109" s="6" t="s">
        <v>46</v>
      </c>
      <c r="I109" s="6" t="s">
        <v>46</v>
      </c>
      <c r="J109" s="6" t="s">
        <v>46</v>
      </c>
      <c r="K109" s="6" t="s">
        <v>46</v>
      </c>
      <c r="L109" s="6" t="s">
        <v>46</v>
      </c>
      <c r="M109" s="6" t="s">
        <v>46</v>
      </c>
      <c r="N109" s="6" t="s">
        <v>46</v>
      </c>
      <c r="O109" s="6" t="s">
        <v>46</v>
      </c>
      <c r="P109" s="6" t="s">
        <v>46</v>
      </c>
      <c r="Q109" s="6" t="s">
        <v>46</v>
      </c>
      <c r="R109" s="6" t="s">
        <v>46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213</v>
      </c>
      <c r="AP109" s="6">
        <v>340</v>
      </c>
      <c r="AQ109" s="6">
        <v>328</v>
      </c>
      <c r="AR109" s="6">
        <v>327</v>
      </c>
      <c r="AS109" s="6">
        <v>321</v>
      </c>
      <c r="AT109" s="6">
        <v>339</v>
      </c>
      <c r="AU109" s="6">
        <v>334</v>
      </c>
      <c r="AV109" s="6">
        <v>275</v>
      </c>
      <c r="AW109" s="6">
        <v>290</v>
      </c>
      <c r="AX109" s="6">
        <v>290</v>
      </c>
      <c r="AY109" s="6">
        <v>264</v>
      </c>
      <c r="AZ109" s="6">
        <v>282</v>
      </c>
      <c r="BA109" s="6">
        <v>342</v>
      </c>
      <c r="BB109" s="6">
        <v>354</v>
      </c>
      <c r="BC109" s="6">
        <v>405</v>
      </c>
      <c r="BD109" s="6">
        <v>375</v>
      </c>
      <c r="BE109" s="6">
        <v>366</v>
      </c>
      <c r="BF109" s="6">
        <v>396</v>
      </c>
      <c r="BG109" s="6">
        <v>363</v>
      </c>
    </row>
    <row r="110" spans="1:59" ht="14" x14ac:dyDescent="0.2">
      <c r="A110" s="21"/>
      <c r="B110" s="7" t="s">
        <v>94</v>
      </c>
      <c r="C110" s="5" t="s">
        <v>47</v>
      </c>
      <c r="D110" s="4" t="s">
        <v>46</v>
      </c>
      <c r="E110" s="4" t="s">
        <v>46</v>
      </c>
      <c r="F110" s="4" t="s">
        <v>46</v>
      </c>
      <c r="G110" s="4" t="s">
        <v>46</v>
      </c>
      <c r="H110" s="4" t="s">
        <v>46</v>
      </c>
      <c r="I110" s="4" t="s">
        <v>46</v>
      </c>
      <c r="J110" s="4" t="s">
        <v>46</v>
      </c>
      <c r="K110" s="4" t="s">
        <v>46</v>
      </c>
      <c r="L110" s="4" t="s">
        <v>46</v>
      </c>
      <c r="M110" s="4" t="s">
        <v>46</v>
      </c>
      <c r="N110" s="4" t="s">
        <v>46</v>
      </c>
      <c r="O110" s="4" t="s">
        <v>46</v>
      </c>
      <c r="P110" s="4" t="s">
        <v>46</v>
      </c>
      <c r="Q110" s="4" t="s">
        <v>46</v>
      </c>
      <c r="R110" s="4" t="s">
        <v>46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10</v>
      </c>
      <c r="AE110" s="4">
        <v>20</v>
      </c>
      <c r="AF110" s="4">
        <v>22</v>
      </c>
      <c r="AG110" s="4">
        <v>24</v>
      </c>
      <c r="AH110" s="4">
        <v>27</v>
      </c>
      <c r="AI110" s="4">
        <v>30</v>
      </c>
      <c r="AJ110" s="4">
        <v>32</v>
      </c>
      <c r="AK110" s="4">
        <v>32</v>
      </c>
      <c r="AL110" s="4">
        <v>35</v>
      </c>
      <c r="AM110" s="4">
        <v>42</v>
      </c>
      <c r="AN110" s="4">
        <v>46</v>
      </c>
      <c r="AO110" s="4">
        <v>44</v>
      </c>
      <c r="AP110" s="4">
        <v>44</v>
      </c>
      <c r="AQ110" s="4">
        <v>40</v>
      </c>
      <c r="AR110" s="4">
        <v>10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</row>
    <row r="111" spans="1:59" ht="14" x14ac:dyDescent="0.2">
      <c r="A111" s="21"/>
      <c r="B111" s="7" t="s">
        <v>93</v>
      </c>
      <c r="C111" s="5" t="s">
        <v>47</v>
      </c>
      <c r="D111" s="6" t="s">
        <v>46</v>
      </c>
      <c r="E111" s="6" t="s">
        <v>46</v>
      </c>
      <c r="F111" s="6" t="s">
        <v>46</v>
      </c>
      <c r="G111" s="6" t="s">
        <v>46</v>
      </c>
      <c r="H111" s="6" t="s">
        <v>46</v>
      </c>
      <c r="I111" s="6" t="s">
        <v>46</v>
      </c>
      <c r="J111" s="6" t="s">
        <v>46</v>
      </c>
      <c r="K111" s="6" t="s">
        <v>46</v>
      </c>
      <c r="L111" s="6" t="s">
        <v>46</v>
      </c>
      <c r="M111" s="6" t="s">
        <v>46</v>
      </c>
      <c r="N111" s="6" t="s">
        <v>46</v>
      </c>
      <c r="O111" s="6" t="s">
        <v>46</v>
      </c>
      <c r="P111" s="6" t="s">
        <v>46</v>
      </c>
      <c r="Q111" s="6" t="s">
        <v>46</v>
      </c>
      <c r="R111" s="6" t="s">
        <v>46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</row>
    <row r="112" spans="1:59" ht="14" x14ac:dyDescent="0.2">
      <c r="A112" s="21"/>
      <c r="B112" s="7" t="s">
        <v>92</v>
      </c>
      <c r="C112" s="5" t="s">
        <v>47</v>
      </c>
      <c r="D112" s="4" t="s">
        <v>46</v>
      </c>
      <c r="E112" s="4" t="s">
        <v>46</v>
      </c>
      <c r="F112" s="4" t="s">
        <v>46</v>
      </c>
      <c r="G112" s="4" t="s">
        <v>46</v>
      </c>
      <c r="H112" s="4" t="s">
        <v>46</v>
      </c>
      <c r="I112" s="4" t="s">
        <v>46</v>
      </c>
      <c r="J112" s="4" t="s">
        <v>46</v>
      </c>
      <c r="K112" s="4" t="s">
        <v>46</v>
      </c>
      <c r="L112" s="4" t="s">
        <v>46</v>
      </c>
      <c r="M112" s="4" t="s">
        <v>46</v>
      </c>
      <c r="N112" s="4" t="s">
        <v>46</v>
      </c>
      <c r="O112" s="4" t="s">
        <v>46</v>
      </c>
      <c r="P112" s="4" t="s">
        <v>46</v>
      </c>
      <c r="Q112" s="4" t="s">
        <v>46</v>
      </c>
      <c r="R112" s="4" t="s">
        <v>46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38</v>
      </c>
      <c r="AG112" s="4">
        <v>57</v>
      </c>
      <c r="AH112" s="4">
        <v>74</v>
      </c>
      <c r="AI112" s="4">
        <v>87</v>
      </c>
      <c r="AJ112" s="4">
        <v>90</v>
      </c>
      <c r="AK112" s="4">
        <v>66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">
        <v>0</v>
      </c>
    </row>
    <row r="113" spans="1:59" ht="14" x14ac:dyDescent="0.2">
      <c r="A113" s="21"/>
      <c r="B113" s="7" t="s">
        <v>91</v>
      </c>
      <c r="C113" s="5" t="s">
        <v>47</v>
      </c>
      <c r="D113" s="6" t="s">
        <v>46</v>
      </c>
      <c r="E113" s="6" t="s">
        <v>46</v>
      </c>
      <c r="F113" s="6" t="s">
        <v>46</v>
      </c>
      <c r="G113" s="6" t="s">
        <v>46</v>
      </c>
      <c r="H113" s="6" t="s">
        <v>46</v>
      </c>
      <c r="I113" s="6" t="s">
        <v>46</v>
      </c>
      <c r="J113" s="6" t="s">
        <v>46</v>
      </c>
      <c r="K113" s="6" t="s">
        <v>46</v>
      </c>
      <c r="L113" s="6" t="s">
        <v>46</v>
      </c>
      <c r="M113" s="6" t="s">
        <v>46</v>
      </c>
      <c r="N113" s="6" t="s">
        <v>46</v>
      </c>
      <c r="O113" s="6" t="s">
        <v>46</v>
      </c>
      <c r="P113" s="6" t="s">
        <v>46</v>
      </c>
      <c r="Q113" s="6" t="s">
        <v>46</v>
      </c>
      <c r="R113" s="6" t="s">
        <v>46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14</v>
      </c>
      <c r="AO113" s="6">
        <v>35</v>
      </c>
      <c r="AP113" s="6">
        <v>56</v>
      </c>
      <c r="AQ113" s="6">
        <v>69</v>
      </c>
      <c r="AR113" s="6">
        <v>19</v>
      </c>
      <c r="AS113" s="6">
        <v>1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</row>
    <row r="114" spans="1:59" ht="14" x14ac:dyDescent="0.2">
      <c r="A114" s="20"/>
      <c r="B114" s="7" t="s">
        <v>90</v>
      </c>
      <c r="C114" s="5" t="s">
        <v>47</v>
      </c>
      <c r="D114" s="4" t="s">
        <v>46</v>
      </c>
      <c r="E114" s="4" t="s">
        <v>46</v>
      </c>
      <c r="F114" s="4" t="s">
        <v>46</v>
      </c>
      <c r="G114" s="4" t="s">
        <v>46</v>
      </c>
      <c r="H114" s="4" t="s">
        <v>46</v>
      </c>
      <c r="I114" s="4" t="s">
        <v>46</v>
      </c>
      <c r="J114" s="4" t="s">
        <v>46</v>
      </c>
      <c r="K114" s="4" t="s">
        <v>46</v>
      </c>
      <c r="L114" s="4" t="s">
        <v>46</v>
      </c>
      <c r="M114" s="4" t="s">
        <v>46</v>
      </c>
      <c r="N114" s="4" t="s">
        <v>46</v>
      </c>
      <c r="O114" s="4" t="s">
        <v>46</v>
      </c>
      <c r="P114" s="4" t="s">
        <v>46</v>
      </c>
      <c r="Q114" s="4" t="s">
        <v>46</v>
      </c>
      <c r="R114" s="4" t="s">
        <v>46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78</v>
      </c>
      <c r="BD114" s="4">
        <v>510</v>
      </c>
      <c r="BE114" s="4">
        <v>911</v>
      </c>
      <c r="BF114" s="4">
        <v>1471</v>
      </c>
      <c r="BG114" s="4">
        <v>2042</v>
      </c>
    </row>
    <row r="115" spans="1:59" ht="14" x14ac:dyDescent="0.2">
      <c r="A115" s="15" t="s">
        <v>89</v>
      </c>
      <c r="B115" s="16"/>
      <c r="C115" s="5" t="s">
        <v>47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0</v>
      </c>
    </row>
    <row r="116" spans="1:59" ht="14" x14ac:dyDescent="0.2">
      <c r="A116" s="15" t="s">
        <v>88</v>
      </c>
      <c r="B116" s="16"/>
      <c r="C116" s="5" t="s">
        <v>47</v>
      </c>
      <c r="D116" s="4">
        <v>212</v>
      </c>
      <c r="E116" s="4">
        <v>194</v>
      </c>
      <c r="F116" s="4">
        <v>222</v>
      </c>
      <c r="G116" s="4">
        <v>323</v>
      </c>
      <c r="H116" s="4">
        <v>415</v>
      </c>
      <c r="I116" s="4">
        <v>446</v>
      </c>
      <c r="J116" s="4">
        <v>461</v>
      </c>
      <c r="K116" s="4">
        <v>483</v>
      </c>
      <c r="L116" s="4">
        <v>511</v>
      </c>
      <c r="M116" s="4">
        <v>519</v>
      </c>
      <c r="N116" s="4">
        <v>698</v>
      </c>
      <c r="O116" s="4">
        <v>788</v>
      </c>
      <c r="P116" s="4">
        <v>943</v>
      </c>
      <c r="Q116" s="4">
        <v>1095</v>
      </c>
      <c r="R116" s="4">
        <v>1125</v>
      </c>
      <c r="S116" s="4">
        <v>1378</v>
      </c>
      <c r="T116" s="4">
        <v>1572</v>
      </c>
      <c r="U116" s="4">
        <v>1874</v>
      </c>
      <c r="V116" s="4">
        <v>1977</v>
      </c>
      <c r="W116" s="4">
        <v>2160</v>
      </c>
      <c r="X116" s="4">
        <v>2413</v>
      </c>
      <c r="Y116" s="4">
        <v>2673</v>
      </c>
      <c r="Z116" s="4">
        <v>2856</v>
      </c>
      <c r="AA116" s="4">
        <v>3027</v>
      </c>
      <c r="AB116" s="4">
        <v>3245</v>
      </c>
      <c r="AC116" s="4">
        <v>3401</v>
      </c>
      <c r="AD116" s="4">
        <v>3405</v>
      </c>
      <c r="AE116" s="4">
        <v>3518</v>
      </c>
      <c r="AF116" s="4">
        <v>3840</v>
      </c>
      <c r="AG116" s="4">
        <v>4204</v>
      </c>
      <c r="AH116" s="4">
        <v>4332</v>
      </c>
      <c r="AI116" s="4">
        <v>4479</v>
      </c>
      <c r="AJ116" s="4">
        <v>4694</v>
      </c>
      <c r="AK116" s="4">
        <v>5045</v>
      </c>
      <c r="AL116" s="4">
        <v>5304</v>
      </c>
      <c r="AM116" s="4">
        <v>4983</v>
      </c>
      <c r="AN116" s="4">
        <v>4666</v>
      </c>
      <c r="AO116" s="4">
        <v>4794</v>
      </c>
      <c r="AP116" s="4">
        <v>5246</v>
      </c>
      <c r="AQ116" s="4">
        <v>5438</v>
      </c>
      <c r="AR116" s="4">
        <v>5396</v>
      </c>
      <c r="AS116" s="4">
        <v>5592</v>
      </c>
      <c r="AT116" s="4">
        <v>6054</v>
      </c>
      <c r="AU116" s="4">
        <v>6317</v>
      </c>
      <c r="AV116" s="4">
        <v>6911</v>
      </c>
      <c r="AW116" s="4">
        <v>7441</v>
      </c>
      <c r="AX116" s="4">
        <v>7265</v>
      </c>
      <c r="AY116" s="4">
        <v>7348</v>
      </c>
      <c r="AZ116" s="4">
        <v>7583</v>
      </c>
      <c r="BA116" s="4">
        <v>7550</v>
      </c>
      <c r="BB116" s="4">
        <v>7443</v>
      </c>
      <c r="BC116" s="4">
        <v>7585</v>
      </c>
      <c r="BD116" s="4">
        <v>7782</v>
      </c>
      <c r="BE116" s="4">
        <v>8048</v>
      </c>
      <c r="BF116" s="4">
        <v>8537</v>
      </c>
      <c r="BG116" s="4">
        <v>8501</v>
      </c>
    </row>
    <row r="117" spans="1:59" ht="14" x14ac:dyDescent="0.2">
      <c r="A117" s="15" t="s">
        <v>87</v>
      </c>
      <c r="B117" s="16"/>
      <c r="C117" s="5" t="s">
        <v>47</v>
      </c>
      <c r="D117" s="6">
        <v>212</v>
      </c>
      <c r="E117" s="6">
        <v>194</v>
      </c>
      <c r="F117" s="6">
        <v>222</v>
      </c>
      <c r="G117" s="6">
        <v>323</v>
      </c>
      <c r="H117" s="6">
        <v>415</v>
      </c>
      <c r="I117" s="6">
        <v>446</v>
      </c>
      <c r="J117" s="6">
        <v>461</v>
      </c>
      <c r="K117" s="6">
        <v>483</v>
      </c>
      <c r="L117" s="6">
        <v>511</v>
      </c>
      <c r="M117" s="6">
        <v>519</v>
      </c>
      <c r="N117" s="6">
        <v>698</v>
      </c>
      <c r="O117" s="6">
        <v>788</v>
      </c>
      <c r="P117" s="6">
        <v>943</v>
      </c>
      <c r="Q117" s="6">
        <v>1095</v>
      </c>
      <c r="R117" s="6">
        <v>1125</v>
      </c>
      <c r="S117" s="6">
        <v>1378</v>
      </c>
      <c r="T117" s="6">
        <v>1572</v>
      </c>
      <c r="U117" s="6">
        <v>1874</v>
      </c>
      <c r="V117" s="6">
        <v>1977</v>
      </c>
      <c r="W117" s="6">
        <v>2160</v>
      </c>
      <c r="X117" s="6">
        <v>2413</v>
      </c>
      <c r="Y117" s="6">
        <v>2673</v>
      </c>
      <c r="Z117" s="6">
        <v>2856</v>
      </c>
      <c r="AA117" s="6">
        <v>3027</v>
      </c>
      <c r="AB117" s="6">
        <v>3245</v>
      </c>
      <c r="AC117" s="6">
        <v>3401</v>
      </c>
      <c r="AD117" s="6">
        <v>3405</v>
      </c>
      <c r="AE117" s="6">
        <v>3518</v>
      </c>
      <c r="AF117" s="6">
        <v>3840</v>
      </c>
      <c r="AG117" s="6">
        <v>4204</v>
      </c>
      <c r="AH117" s="6">
        <v>4332</v>
      </c>
      <c r="AI117" s="6">
        <v>4479</v>
      </c>
      <c r="AJ117" s="6">
        <v>4694</v>
      </c>
      <c r="AK117" s="6">
        <v>5045</v>
      </c>
      <c r="AL117" s="6">
        <v>5304</v>
      </c>
      <c r="AM117" s="6">
        <v>4983</v>
      </c>
      <c r="AN117" s="6">
        <v>4666</v>
      </c>
      <c r="AO117" s="6">
        <v>4794</v>
      </c>
      <c r="AP117" s="6">
        <v>5246</v>
      </c>
      <c r="AQ117" s="6">
        <v>5438</v>
      </c>
      <c r="AR117" s="6">
        <v>5396</v>
      </c>
      <c r="AS117" s="6">
        <v>5592</v>
      </c>
      <c r="AT117" s="6">
        <v>6054</v>
      </c>
      <c r="AU117" s="6">
        <v>6317</v>
      </c>
      <c r="AV117" s="6">
        <v>6911</v>
      </c>
      <c r="AW117" s="6">
        <v>7441</v>
      </c>
      <c r="AX117" s="6">
        <v>7265</v>
      </c>
      <c r="AY117" s="6">
        <v>7348</v>
      </c>
      <c r="AZ117" s="6">
        <v>7583</v>
      </c>
      <c r="BA117" s="6">
        <v>7550</v>
      </c>
      <c r="BB117" s="6">
        <v>7443</v>
      </c>
      <c r="BC117" s="6">
        <v>7585</v>
      </c>
      <c r="BD117" s="6">
        <v>7719</v>
      </c>
      <c r="BE117" s="6">
        <v>7963</v>
      </c>
      <c r="BF117" s="6">
        <v>8452</v>
      </c>
      <c r="BG117" s="6">
        <v>8416</v>
      </c>
    </row>
    <row r="118" spans="1:59" ht="14" x14ac:dyDescent="0.2">
      <c r="A118" s="15" t="s">
        <v>86</v>
      </c>
      <c r="B118" s="16"/>
      <c r="C118" s="5" t="s">
        <v>47</v>
      </c>
      <c r="D118" s="4">
        <v>118</v>
      </c>
      <c r="E118" s="4">
        <v>137</v>
      </c>
      <c r="F118" s="4">
        <v>150</v>
      </c>
      <c r="G118" s="4">
        <v>200</v>
      </c>
      <c r="H118" s="4">
        <v>224</v>
      </c>
      <c r="I118" s="4">
        <v>237</v>
      </c>
      <c r="J118" s="4">
        <v>246</v>
      </c>
      <c r="K118" s="4">
        <v>260</v>
      </c>
      <c r="L118" s="4">
        <v>275</v>
      </c>
      <c r="M118" s="4">
        <v>273</v>
      </c>
      <c r="N118" s="4">
        <v>390</v>
      </c>
      <c r="O118" s="4">
        <v>448</v>
      </c>
      <c r="P118" s="4">
        <v>531</v>
      </c>
      <c r="Q118" s="4">
        <v>591</v>
      </c>
      <c r="R118" s="4">
        <v>602</v>
      </c>
      <c r="S118" s="4">
        <v>729</v>
      </c>
      <c r="T118" s="4">
        <v>842</v>
      </c>
      <c r="U118" s="4">
        <v>1024</v>
      </c>
      <c r="V118" s="4">
        <v>1186</v>
      </c>
      <c r="W118" s="4">
        <v>1292</v>
      </c>
      <c r="X118" s="4">
        <v>1485</v>
      </c>
      <c r="Y118" s="4">
        <v>1569</v>
      </c>
      <c r="Z118" s="4">
        <v>1615</v>
      </c>
      <c r="AA118" s="4">
        <v>1696</v>
      </c>
      <c r="AB118" s="4">
        <v>1797</v>
      </c>
      <c r="AC118" s="4">
        <v>1841</v>
      </c>
      <c r="AD118" s="4">
        <v>1883</v>
      </c>
      <c r="AE118" s="4">
        <v>1968</v>
      </c>
      <c r="AF118" s="4">
        <v>2309</v>
      </c>
      <c r="AG118" s="4">
        <v>2555</v>
      </c>
      <c r="AH118" s="4">
        <v>2651</v>
      </c>
      <c r="AI118" s="4">
        <v>2792</v>
      </c>
      <c r="AJ118" s="4">
        <v>3102</v>
      </c>
      <c r="AK118" s="4">
        <v>3445</v>
      </c>
      <c r="AL118" s="4">
        <v>3686</v>
      </c>
      <c r="AM118" s="4">
        <v>2996</v>
      </c>
      <c r="AN118" s="4">
        <v>2575</v>
      </c>
      <c r="AO118" s="4">
        <v>2937</v>
      </c>
      <c r="AP118" s="4">
        <v>3405</v>
      </c>
      <c r="AQ118" s="4">
        <v>3536</v>
      </c>
      <c r="AR118" s="4">
        <v>3558</v>
      </c>
      <c r="AS118" s="4">
        <v>3765</v>
      </c>
      <c r="AT118" s="4">
        <v>4096</v>
      </c>
      <c r="AU118" s="4">
        <v>4265</v>
      </c>
      <c r="AV118" s="4">
        <v>4364</v>
      </c>
      <c r="AW118" s="4">
        <v>4561</v>
      </c>
      <c r="AX118" s="4">
        <v>4281</v>
      </c>
      <c r="AY118" s="4">
        <v>4201</v>
      </c>
      <c r="AZ118" s="4">
        <v>4312</v>
      </c>
      <c r="BA118" s="4">
        <v>4110</v>
      </c>
      <c r="BB118" s="4">
        <v>3970</v>
      </c>
      <c r="BC118" s="4">
        <v>4044</v>
      </c>
      <c r="BD118" s="4">
        <v>4207</v>
      </c>
      <c r="BE118" s="4">
        <v>4512</v>
      </c>
      <c r="BF118" s="4">
        <v>4998</v>
      </c>
      <c r="BG118" s="4">
        <v>5026</v>
      </c>
    </row>
    <row r="119" spans="1:59" ht="14" x14ac:dyDescent="0.2">
      <c r="A119" s="19" t="s">
        <v>86</v>
      </c>
      <c r="B119" s="7" t="s">
        <v>85</v>
      </c>
      <c r="C119" s="5" t="s">
        <v>47</v>
      </c>
      <c r="D119" s="6" t="s">
        <v>46</v>
      </c>
      <c r="E119" s="6" t="s">
        <v>46</v>
      </c>
      <c r="F119" s="6" t="s">
        <v>46</v>
      </c>
      <c r="G119" s="6" t="s">
        <v>46</v>
      </c>
      <c r="H119" s="6" t="s">
        <v>46</v>
      </c>
      <c r="I119" s="6" t="s">
        <v>46</v>
      </c>
      <c r="J119" s="6" t="s">
        <v>46</v>
      </c>
      <c r="K119" s="6" t="s">
        <v>46</v>
      </c>
      <c r="L119" s="6" t="s">
        <v>46</v>
      </c>
      <c r="M119" s="6" t="s">
        <v>46</v>
      </c>
      <c r="N119" s="6" t="s">
        <v>46</v>
      </c>
      <c r="O119" s="6" t="s">
        <v>46</v>
      </c>
      <c r="P119" s="6" t="s">
        <v>46</v>
      </c>
      <c r="Q119" s="6" t="s">
        <v>46</v>
      </c>
      <c r="R119" s="6" t="s">
        <v>46</v>
      </c>
      <c r="S119" s="6">
        <v>726</v>
      </c>
      <c r="T119" s="6">
        <v>840</v>
      </c>
      <c r="U119" s="6">
        <v>1022</v>
      </c>
      <c r="V119" s="6">
        <v>1184</v>
      </c>
      <c r="W119" s="6">
        <v>1289</v>
      </c>
      <c r="X119" s="6">
        <v>1482</v>
      </c>
      <c r="Y119" s="6">
        <v>1566</v>
      </c>
      <c r="Z119" s="6">
        <v>1612</v>
      </c>
      <c r="AA119" s="6">
        <v>1693</v>
      </c>
      <c r="AB119" s="6">
        <v>1793</v>
      </c>
      <c r="AC119" s="6">
        <v>1837</v>
      </c>
      <c r="AD119" s="6">
        <v>1879</v>
      </c>
      <c r="AE119" s="6">
        <v>1963</v>
      </c>
      <c r="AF119" s="6">
        <v>2301</v>
      </c>
      <c r="AG119" s="6">
        <v>2546</v>
      </c>
      <c r="AH119" s="6">
        <v>2641</v>
      </c>
      <c r="AI119" s="6">
        <v>2781</v>
      </c>
      <c r="AJ119" s="6">
        <v>3092</v>
      </c>
      <c r="AK119" s="6">
        <v>3437</v>
      </c>
      <c r="AL119" s="6">
        <v>3678</v>
      </c>
      <c r="AM119" s="6">
        <v>2992</v>
      </c>
      <c r="AN119" s="6">
        <v>2575</v>
      </c>
      <c r="AO119" s="6">
        <v>2937</v>
      </c>
      <c r="AP119" s="6">
        <v>3405</v>
      </c>
      <c r="AQ119" s="6">
        <v>3536</v>
      </c>
      <c r="AR119" s="6">
        <v>3558</v>
      </c>
      <c r="AS119" s="6">
        <v>3765</v>
      </c>
      <c r="AT119" s="6">
        <v>4096</v>
      </c>
      <c r="AU119" s="6">
        <v>4265</v>
      </c>
      <c r="AV119" s="6">
        <v>4364</v>
      </c>
      <c r="AW119" s="6">
        <v>4561</v>
      </c>
      <c r="AX119" s="6">
        <v>4281</v>
      </c>
      <c r="AY119" s="6">
        <v>4201</v>
      </c>
      <c r="AZ119" s="6">
        <v>4312</v>
      </c>
      <c r="BA119" s="6">
        <v>4110</v>
      </c>
      <c r="BB119" s="6">
        <v>3970</v>
      </c>
      <c r="BC119" s="6">
        <v>4044</v>
      </c>
      <c r="BD119" s="6">
        <v>4207</v>
      </c>
      <c r="BE119" s="6">
        <v>4512</v>
      </c>
      <c r="BF119" s="6">
        <v>4998</v>
      </c>
      <c r="BG119" s="6">
        <v>5026</v>
      </c>
    </row>
    <row r="120" spans="1:59" ht="14" x14ac:dyDescent="0.2">
      <c r="A120" s="20"/>
      <c r="B120" s="7" t="s">
        <v>84</v>
      </c>
      <c r="C120" s="5" t="s">
        <v>47</v>
      </c>
      <c r="D120" s="4" t="s">
        <v>46</v>
      </c>
      <c r="E120" s="4" t="s">
        <v>46</v>
      </c>
      <c r="F120" s="4" t="s">
        <v>46</v>
      </c>
      <c r="G120" s="4" t="s">
        <v>46</v>
      </c>
      <c r="H120" s="4" t="s">
        <v>46</v>
      </c>
      <c r="I120" s="4" t="s">
        <v>46</v>
      </c>
      <c r="J120" s="4" t="s">
        <v>46</v>
      </c>
      <c r="K120" s="4" t="s">
        <v>46</v>
      </c>
      <c r="L120" s="4" t="s">
        <v>46</v>
      </c>
      <c r="M120" s="4" t="s">
        <v>46</v>
      </c>
      <c r="N120" s="4" t="s">
        <v>46</v>
      </c>
      <c r="O120" s="4" t="s">
        <v>46</v>
      </c>
      <c r="P120" s="4" t="s">
        <v>46</v>
      </c>
      <c r="Q120" s="4" t="s">
        <v>46</v>
      </c>
      <c r="R120" s="4" t="s">
        <v>46</v>
      </c>
      <c r="S120" s="4">
        <v>3</v>
      </c>
      <c r="T120" s="4">
        <v>2</v>
      </c>
      <c r="U120" s="4">
        <v>2</v>
      </c>
      <c r="V120" s="4">
        <v>2</v>
      </c>
      <c r="W120" s="4">
        <v>3</v>
      </c>
      <c r="X120" s="4">
        <v>3</v>
      </c>
      <c r="Y120" s="4">
        <v>3</v>
      </c>
      <c r="Z120" s="4">
        <v>3</v>
      </c>
      <c r="AA120" s="4">
        <v>3</v>
      </c>
      <c r="AB120" s="4">
        <v>4</v>
      </c>
      <c r="AC120" s="4">
        <v>4</v>
      </c>
      <c r="AD120" s="4">
        <v>4</v>
      </c>
      <c r="AE120" s="4">
        <v>5</v>
      </c>
      <c r="AF120" s="4">
        <v>8</v>
      </c>
      <c r="AG120" s="4">
        <v>9</v>
      </c>
      <c r="AH120" s="4">
        <v>10</v>
      </c>
      <c r="AI120" s="4">
        <v>11</v>
      </c>
      <c r="AJ120" s="4">
        <v>10</v>
      </c>
      <c r="AK120" s="4">
        <v>8</v>
      </c>
      <c r="AL120" s="4">
        <v>8</v>
      </c>
      <c r="AM120" s="4">
        <v>4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</row>
    <row r="121" spans="1:59" ht="14" x14ac:dyDescent="0.2">
      <c r="A121" s="15" t="s">
        <v>83</v>
      </c>
      <c r="B121" s="16"/>
      <c r="C121" s="5" t="s">
        <v>47</v>
      </c>
      <c r="D121" s="6">
        <v>74</v>
      </c>
      <c r="E121" s="6">
        <v>37</v>
      </c>
      <c r="F121" s="6">
        <v>46</v>
      </c>
      <c r="G121" s="6">
        <v>122</v>
      </c>
      <c r="H121" s="6">
        <v>191</v>
      </c>
      <c r="I121" s="6">
        <v>208</v>
      </c>
      <c r="J121" s="6">
        <v>213</v>
      </c>
      <c r="K121" s="6">
        <v>221</v>
      </c>
      <c r="L121" s="6">
        <v>234</v>
      </c>
      <c r="M121" s="6">
        <v>243</v>
      </c>
      <c r="N121" s="6">
        <v>304</v>
      </c>
      <c r="O121" s="6">
        <v>335</v>
      </c>
      <c r="P121" s="6">
        <v>405</v>
      </c>
      <c r="Q121" s="6">
        <v>496</v>
      </c>
      <c r="R121" s="6">
        <v>516</v>
      </c>
      <c r="S121" s="6">
        <v>588</v>
      </c>
      <c r="T121" s="6">
        <v>671</v>
      </c>
      <c r="U121" s="6">
        <v>785</v>
      </c>
      <c r="V121" s="6">
        <v>764</v>
      </c>
      <c r="W121" s="6">
        <v>807</v>
      </c>
      <c r="X121" s="6">
        <v>849</v>
      </c>
      <c r="Y121" s="6">
        <v>960</v>
      </c>
      <c r="Z121" s="6">
        <v>1044</v>
      </c>
      <c r="AA121" s="6">
        <v>1072</v>
      </c>
      <c r="AB121" s="6">
        <v>1116</v>
      </c>
      <c r="AC121" s="6">
        <v>1134</v>
      </c>
      <c r="AD121" s="6">
        <v>1093</v>
      </c>
      <c r="AE121" s="6">
        <v>1150</v>
      </c>
      <c r="AF121" s="6">
        <v>1181</v>
      </c>
      <c r="AG121" s="6">
        <v>1302</v>
      </c>
      <c r="AH121" s="6">
        <v>1313</v>
      </c>
      <c r="AI121" s="6">
        <v>1368</v>
      </c>
      <c r="AJ121" s="6">
        <v>1242</v>
      </c>
      <c r="AK121" s="6">
        <v>1194</v>
      </c>
      <c r="AL121" s="6">
        <v>1195</v>
      </c>
      <c r="AM121" s="6">
        <v>1614</v>
      </c>
      <c r="AN121" s="6">
        <v>1527</v>
      </c>
      <c r="AO121" s="6">
        <v>1357</v>
      </c>
      <c r="AP121" s="6">
        <v>1315</v>
      </c>
      <c r="AQ121" s="6">
        <v>1227</v>
      </c>
      <c r="AR121" s="6">
        <v>1204</v>
      </c>
      <c r="AS121" s="6">
        <v>1245</v>
      </c>
      <c r="AT121" s="6">
        <v>1288</v>
      </c>
      <c r="AU121" s="6">
        <v>1259</v>
      </c>
      <c r="AV121" s="6">
        <v>1266</v>
      </c>
      <c r="AW121" s="6">
        <v>1279</v>
      </c>
      <c r="AX121" s="6">
        <v>1539</v>
      </c>
      <c r="AY121" s="6">
        <v>1679</v>
      </c>
      <c r="AZ121" s="6">
        <v>1789</v>
      </c>
      <c r="BA121" s="6">
        <v>1865</v>
      </c>
      <c r="BB121" s="6">
        <v>1929</v>
      </c>
      <c r="BC121" s="6">
        <v>1945</v>
      </c>
      <c r="BD121" s="6">
        <v>2019</v>
      </c>
      <c r="BE121" s="6">
        <v>2001</v>
      </c>
      <c r="BF121" s="6">
        <v>2007</v>
      </c>
      <c r="BG121" s="6">
        <v>1999</v>
      </c>
    </row>
    <row r="122" spans="1:59" ht="24" x14ac:dyDescent="0.2">
      <c r="A122" s="7" t="s">
        <v>83</v>
      </c>
      <c r="B122" s="7" t="s">
        <v>82</v>
      </c>
      <c r="C122" s="5" t="s">
        <v>47</v>
      </c>
      <c r="D122" s="4" t="s">
        <v>46</v>
      </c>
      <c r="E122" s="4" t="s">
        <v>46</v>
      </c>
      <c r="F122" s="4" t="s">
        <v>46</v>
      </c>
      <c r="G122" s="4" t="s">
        <v>46</v>
      </c>
      <c r="H122" s="4" t="s">
        <v>46</v>
      </c>
      <c r="I122" s="4" t="s">
        <v>46</v>
      </c>
      <c r="J122" s="4" t="s">
        <v>46</v>
      </c>
      <c r="K122" s="4" t="s">
        <v>46</v>
      </c>
      <c r="L122" s="4" t="s">
        <v>46</v>
      </c>
      <c r="M122" s="4" t="s">
        <v>46</v>
      </c>
      <c r="N122" s="4" t="s">
        <v>46</v>
      </c>
      <c r="O122" s="4" t="s">
        <v>46</v>
      </c>
      <c r="P122" s="4" t="s">
        <v>46</v>
      </c>
      <c r="Q122" s="4" t="s">
        <v>46</v>
      </c>
      <c r="R122" s="4" t="s">
        <v>46</v>
      </c>
      <c r="S122" s="4">
        <v>588</v>
      </c>
      <c r="T122" s="4">
        <v>671</v>
      </c>
      <c r="U122" s="4">
        <v>785</v>
      </c>
      <c r="V122" s="4">
        <v>764</v>
      </c>
      <c r="W122" s="4">
        <v>807</v>
      </c>
      <c r="X122" s="4">
        <v>849</v>
      </c>
      <c r="Y122" s="4">
        <v>960</v>
      </c>
      <c r="Z122" s="4">
        <v>1044</v>
      </c>
      <c r="AA122" s="4">
        <v>1072</v>
      </c>
      <c r="AB122" s="4">
        <v>1116</v>
      </c>
      <c r="AC122" s="4">
        <v>1134</v>
      </c>
      <c r="AD122" s="4">
        <v>1093</v>
      </c>
      <c r="AE122" s="4">
        <v>1150</v>
      </c>
      <c r="AF122" s="4">
        <v>1181</v>
      </c>
      <c r="AG122" s="4">
        <v>1302</v>
      </c>
      <c r="AH122" s="4">
        <v>1313</v>
      </c>
      <c r="AI122" s="4">
        <v>1368</v>
      </c>
      <c r="AJ122" s="4">
        <v>1242</v>
      </c>
      <c r="AK122" s="4">
        <v>1194</v>
      </c>
      <c r="AL122" s="4">
        <v>1195</v>
      </c>
      <c r="AM122" s="4">
        <v>1614</v>
      </c>
      <c r="AN122" s="4">
        <v>1527</v>
      </c>
      <c r="AO122" s="4">
        <v>1357</v>
      </c>
      <c r="AP122" s="4">
        <v>1315</v>
      </c>
      <c r="AQ122" s="4">
        <v>1227</v>
      </c>
      <c r="AR122" s="4">
        <v>1204</v>
      </c>
      <c r="AS122" s="4">
        <v>1245</v>
      </c>
      <c r="AT122" s="4">
        <v>1288</v>
      </c>
      <c r="AU122" s="4">
        <v>1259</v>
      </c>
      <c r="AV122" s="4">
        <v>1266</v>
      </c>
      <c r="AW122" s="4">
        <v>1279</v>
      </c>
      <c r="AX122" s="4">
        <v>1539</v>
      </c>
      <c r="AY122" s="4">
        <v>1679</v>
      </c>
      <c r="AZ122" s="4">
        <v>1789</v>
      </c>
      <c r="BA122" s="4">
        <v>1865</v>
      </c>
      <c r="BB122" s="4">
        <v>1929</v>
      </c>
      <c r="BC122" s="4">
        <v>1945</v>
      </c>
      <c r="BD122" s="4">
        <v>2019</v>
      </c>
      <c r="BE122" s="4">
        <v>2001</v>
      </c>
      <c r="BF122" s="4">
        <v>2007</v>
      </c>
      <c r="BG122" s="4">
        <v>1999</v>
      </c>
    </row>
    <row r="123" spans="1:59" ht="14" x14ac:dyDescent="0.2">
      <c r="A123" s="15" t="s">
        <v>81</v>
      </c>
      <c r="B123" s="16"/>
      <c r="C123" s="5" t="s">
        <v>47</v>
      </c>
      <c r="D123" s="6">
        <v>20</v>
      </c>
      <c r="E123" s="6">
        <v>20</v>
      </c>
      <c r="F123" s="6">
        <v>26</v>
      </c>
      <c r="G123" s="6">
        <v>1</v>
      </c>
      <c r="H123" s="6">
        <v>0</v>
      </c>
      <c r="I123" s="6">
        <v>1</v>
      </c>
      <c r="J123" s="6">
        <v>2</v>
      </c>
      <c r="K123" s="6">
        <v>2</v>
      </c>
      <c r="L123" s="6">
        <v>2</v>
      </c>
      <c r="M123" s="6">
        <v>3</v>
      </c>
      <c r="N123" s="6">
        <v>4</v>
      </c>
      <c r="O123" s="6">
        <v>5</v>
      </c>
      <c r="P123" s="6">
        <v>7</v>
      </c>
      <c r="Q123" s="6">
        <v>8</v>
      </c>
      <c r="R123" s="6">
        <v>7</v>
      </c>
      <c r="S123" s="6">
        <v>61</v>
      </c>
      <c r="T123" s="6">
        <v>59</v>
      </c>
      <c r="U123" s="6">
        <v>65</v>
      </c>
      <c r="V123" s="6">
        <v>27</v>
      </c>
      <c r="W123" s="6">
        <v>61</v>
      </c>
      <c r="X123" s="6">
        <v>79</v>
      </c>
      <c r="Y123" s="6">
        <v>144</v>
      </c>
      <c r="Z123" s="6">
        <v>197</v>
      </c>
      <c r="AA123" s="6">
        <v>259</v>
      </c>
      <c r="AB123" s="6">
        <v>332</v>
      </c>
      <c r="AC123" s="6">
        <v>426</v>
      </c>
      <c r="AD123" s="6">
        <v>429</v>
      </c>
      <c r="AE123" s="6">
        <v>400</v>
      </c>
      <c r="AF123" s="6">
        <v>350</v>
      </c>
      <c r="AG123" s="6">
        <v>347</v>
      </c>
      <c r="AH123" s="6">
        <v>368</v>
      </c>
      <c r="AI123" s="6">
        <v>319</v>
      </c>
      <c r="AJ123" s="6">
        <v>350</v>
      </c>
      <c r="AK123" s="6">
        <v>406</v>
      </c>
      <c r="AL123" s="6">
        <v>423</v>
      </c>
      <c r="AM123" s="6">
        <v>373</v>
      </c>
      <c r="AN123" s="6">
        <v>564</v>
      </c>
      <c r="AO123" s="6">
        <v>500</v>
      </c>
      <c r="AP123" s="6">
        <v>526</v>
      </c>
      <c r="AQ123" s="6">
        <v>675</v>
      </c>
      <c r="AR123" s="6">
        <v>634</v>
      </c>
      <c r="AS123" s="6">
        <v>582</v>
      </c>
      <c r="AT123" s="6">
        <v>670</v>
      </c>
      <c r="AU123" s="6">
        <v>793</v>
      </c>
      <c r="AV123" s="6">
        <v>1281</v>
      </c>
      <c r="AW123" s="6">
        <v>1601</v>
      </c>
      <c r="AX123" s="6">
        <v>1445</v>
      </c>
      <c r="AY123" s="6">
        <v>1468</v>
      </c>
      <c r="AZ123" s="6">
        <v>1482</v>
      </c>
      <c r="BA123" s="6">
        <v>1575</v>
      </c>
      <c r="BB123" s="6">
        <v>1544</v>
      </c>
      <c r="BC123" s="6">
        <v>1596</v>
      </c>
      <c r="BD123" s="6">
        <v>1493</v>
      </c>
      <c r="BE123" s="6">
        <v>1450</v>
      </c>
      <c r="BF123" s="6">
        <v>1447</v>
      </c>
      <c r="BG123" s="6">
        <v>1391</v>
      </c>
    </row>
    <row r="124" spans="1:59" ht="14" x14ac:dyDescent="0.2">
      <c r="A124" s="19" t="s">
        <v>81</v>
      </c>
      <c r="B124" s="7" t="s">
        <v>80</v>
      </c>
      <c r="C124" s="5" t="s">
        <v>47</v>
      </c>
      <c r="D124" s="4" t="s">
        <v>46</v>
      </c>
      <c r="E124" s="4" t="s">
        <v>46</v>
      </c>
      <c r="F124" s="4" t="s">
        <v>46</v>
      </c>
      <c r="G124" s="4" t="s">
        <v>46</v>
      </c>
      <c r="H124" s="4" t="s">
        <v>46</v>
      </c>
      <c r="I124" s="4" t="s">
        <v>46</v>
      </c>
      <c r="J124" s="4" t="s">
        <v>46</v>
      </c>
      <c r="K124" s="4" t="s">
        <v>46</v>
      </c>
      <c r="L124" s="4" t="s">
        <v>46</v>
      </c>
      <c r="M124" s="4" t="s">
        <v>46</v>
      </c>
      <c r="N124" s="4" t="s">
        <v>46</v>
      </c>
      <c r="O124" s="4" t="s">
        <v>46</v>
      </c>
      <c r="P124" s="4" t="s">
        <v>46</v>
      </c>
      <c r="Q124" s="4" t="s">
        <v>46</v>
      </c>
      <c r="R124" s="4" t="s">
        <v>46</v>
      </c>
      <c r="S124" s="4" t="s">
        <v>46</v>
      </c>
      <c r="T124" s="4" t="s">
        <v>46</v>
      </c>
      <c r="U124" s="4" t="s">
        <v>46</v>
      </c>
      <c r="V124" s="4" t="s">
        <v>46</v>
      </c>
      <c r="W124" s="4" t="s">
        <v>46</v>
      </c>
      <c r="X124" s="4">
        <v>14</v>
      </c>
      <c r="Y124" s="4">
        <v>63</v>
      </c>
      <c r="Z124" s="4">
        <v>83</v>
      </c>
      <c r="AA124" s="4">
        <v>90</v>
      </c>
      <c r="AB124" s="4">
        <v>103</v>
      </c>
      <c r="AC124" s="4">
        <v>134</v>
      </c>
      <c r="AD124" s="4">
        <v>113</v>
      </c>
      <c r="AE124" s="4">
        <v>72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</row>
    <row r="125" spans="1:59" ht="24" x14ac:dyDescent="0.2">
      <c r="A125" s="21"/>
      <c r="B125" s="7" t="s">
        <v>79</v>
      </c>
      <c r="C125" s="5" t="s">
        <v>47</v>
      </c>
      <c r="D125" s="6" t="s">
        <v>46</v>
      </c>
      <c r="E125" s="6" t="s">
        <v>46</v>
      </c>
      <c r="F125" s="6" t="s">
        <v>46</v>
      </c>
      <c r="G125" s="6" t="s">
        <v>46</v>
      </c>
      <c r="H125" s="6" t="s">
        <v>46</v>
      </c>
      <c r="I125" s="6" t="s">
        <v>46</v>
      </c>
      <c r="J125" s="6" t="s">
        <v>46</v>
      </c>
      <c r="K125" s="6" t="s">
        <v>46</v>
      </c>
      <c r="L125" s="6" t="s">
        <v>46</v>
      </c>
      <c r="M125" s="6" t="s">
        <v>46</v>
      </c>
      <c r="N125" s="6" t="s">
        <v>46</v>
      </c>
      <c r="O125" s="6" t="s">
        <v>46</v>
      </c>
      <c r="P125" s="6" t="s">
        <v>46</v>
      </c>
      <c r="Q125" s="6" t="s">
        <v>46</v>
      </c>
      <c r="R125" s="6" t="s">
        <v>46</v>
      </c>
      <c r="S125" s="6" t="s">
        <v>46</v>
      </c>
      <c r="T125" s="6" t="s">
        <v>46</v>
      </c>
      <c r="U125" s="6" t="s">
        <v>46</v>
      </c>
      <c r="V125" s="6" t="s">
        <v>46</v>
      </c>
      <c r="W125" s="6" t="s">
        <v>46</v>
      </c>
      <c r="X125" s="6">
        <v>0</v>
      </c>
      <c r="Y125" s="6">
        <v>0</v>
      </c>
      <c r="Z125" s="6">
        <v>4</v>
      </c>
      <c r="AA125" s="6">
        <v>4</v>
      </c>
      <c r="AB125" s="6">
        <v>4</v>
      </c>
      <c r="AC125" s="6">
        <v>7</v>
      </c>
      <c r="AD125" s="6">
        <v>7</v>
      </c>
      <c r="AE125" s="6">
        <v>7</v>
      </c>
      <c r="AF125" s="6">
        <v>8</v>
      </c>
      <c r="AG125" s="6">
        <v>8</v>
      </c>
      <c r="AH125" s="6">
        <v>9</v>
      </c>
      <c r="AI125" s="6">
        <v>9</v>
      </c>
      <c r="AJ125" s="6">
        <v>10</v>
      </c>
      <c r="AK125" s="6">
        <v>10</v>
      </c>
      <c r="AL125" s="6">
        <v>12</v>
      </c>
      <c r="AM125" s="6">
        <v>12</v>
      </c>
      <c r="AN125" s="6">
        <v>15</v>
      </c>
      <c r="AO125" s="6">
        <v>18</v>
      </c>
      <c r="AP125" s="6">
        <v>19</v>
      </c>
      <c r="AQ125" s="6">
        <v>15</v>
      </c>
      <c r="AR125" s="6">
        <v>15</v>
      </c>
      <c r="AS125" s="6">
        <v>13</v>
      </c>
      <c r="AT125" s="6">
        <v>17</v>
      </c>
      <c r="AU125" s="6">
        <v>9</v>
      </c>
      <c r="AV125" s="6">
        <v>12</v>
      </c>
      <c r="AW125" s="6">
        <v>12</v>
      </c>
      <c r="AX125" s="6">
        <v>12</v>
      </c>
      <c r="AY125" s="6">
        <v>3</v>
      </c>
      <c r="AZ125" s="6">
        <v>0</v>
      </c>
      <c r="BA125" s="6">
        <v>0</v>
      </c>
      <c r="BB125" s="6">
        <v>0</v>
      </c>
      <c r="BC125" s="6">
        <v>0</v>
      </c>
      <c r="BD125" s="6">
        <v>0</v>
      </c>
      <c r="BE125" s="6">
        <v>0</v>
      </c>
      <c r="BF125" s="6">
        <v>0</v>
      </c>
      <c r="BG125" s="6">
        <v>0</v>
      </c>
    </row>
    <row r="126" spans="1:59" ht="14" x14ac:dyDescent="0.2">
      <c r="A126" s="21"/>
      <c r="B126" s="7" t="s">
        <v>78</v>
      </c>
      <c r="C126" s="5" t="s">
        <v>47</v>
      </c>
      <c r="D126" s="4" t="s">
        <v>46</v>
      </c>
      <c r="E126" s="4" t="s">
        <v>46</v>
      </c>
      <c r="F126" s="4" t="s">
        <v>46</v>
      </c>
      <c r="G126" s="4" t="s">
        <v>46</v>
      </c>
      <c r="H126" s="4" t="s">
        <v>46</v>
      </c>
      <c r="I126" s="4" t="s">
        <v>46</v>
      </c>
      <c r="J126" s="4" t="s">
        <v>46</v>
      </c>
      <c r="K126" s="4" t="s">
        <v>46</v>
      </c>
      <c r="L126" s="4" t="s">
        <v>46</v>
      </c>
      <c r="M126" s="4" t="s">
        <v>46</v>
      </c>
      <c r="N126" s="4" t="s">
        <v>46</v>
      </c>
      <c r="O126" s="4" t="s">
        <v>46</v>
      </c>
      <c r="P126" s="4" t="s">
        <v>46</v>
      </c>
      <c r="Q126" s="4" t="s">
        <v>46</v>
      </c>
      <c r="R126" s="4" t="s">
        <v>46</v>
      </c>
      <c r="S126" s="4" t="s">
        <v>46</v>
      </c>
      <c r="T126" s="4" t="s">
        <v>46</v>
      </c>
      <c r="U126" s="4" t="s">
        <v>46</v>
      </c>
      <c r="V126" s="4" t="s">
        <v>46</v>
      </c>
      <c r="W126" s="4" t="s">
        <v>46</v>
      </c>
      <c r="X126" s="4">
        <v>0</v>
      </c>
      <c r="Y126" s="4">
        <v>0</v>
      </c>
      <c r="Z126" s="4">
        <v>3</v>
      </c>
      <c r="AA126" s="4">
        <v>0</v>
      </c>
      <c r="AB126" s="4">
        <v>3</v>
      </c>
      <c r="AC126" s="4">
        <v>2</v>
      </c>
      <c r="AD126" s="4">
        <v>2</v>
      </c>
      <c r="AE126" s="4">
        <v>3</v>
      </c>
      <c r="AF126" s="4">
        <v>3</v>
      </c>
      <c r="AG126" s="4">
        <v>3</v>
      </c>
      <c r="AH126" s="4">
        <v>5</v>
      </c>
      <c r="AI126" s="4">
        <v>8</v>
      </c>
      <c r="AJ126" s="4">
        <v>12</v>
      </c>
      <c r="AK126" s="4">
        <v>12</v>
      </c>
      <c r="AL126" s="4">
        <v>3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</row>
    <row r="127" spans="1:59" ht="14" x14ac:dyDescent="0.2">
      <c r="A127" s="21"/>
      <c r="B127" s="7" t="s">
        <v>77</v>
      </c>
      <c r="C127" s="5" t="s">
        <v>47</v>
      </c>
      <c r="D127" s="6" t="s">
        <v>46</v>
      </c>
      <c r="E127" s="6" t="s">
        <v>46</v>
      </c>
      <c r="F127" s="6" t="s">
        <v>46</v>
      </c>
      <c r="G127" s="6" t="s">
        <v>46</v>
      </c>
      <c r="H127" s="6" t="s">
        <v>46</v>
      </c>
      <c r="I127" s="6" t="s">
        <v>46</v>
      </c>
      <c r="J127" s="6" t="s">
        <v>46</v>
      </c>
      <c r="K127" s="6" t="s">
        <v>46</v>
      </c>
      <c r="L127" s="6" t="s">
        <v>46</v>
      </c>
      <c r="M127" s="6" t="s">
        <v>46</v>
      </c>
      <c r="N127" s="6" t="s">
        <v>46</v>
      </c>
      <c r="O127" s="6" t="s">
        <v>46</v>
      </c>
      <c r="P127" s="6" t="s">
        <v>46</v>
      </c>
      <c r="Q127" s="6" t="s">
        <v>46</v>
      </c>
      <c r="R127" s="6" t="s">
        <v>46</v>
      </c>
      <c r="S127" s="6" t="s">
        <v>46</v>
      </c>
      <c r="T127" s="6" t="s">
        <v>46</v>
      </c>
      <c r="U127" s="6" t="s">
        <v>46</v>
      </c>
      <c r="V127" s="6" t="s">
        <v>46</v>
      </c>
      <c r="W127" s="6" t="s">
        <v>46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5</v>
      </c>
      <c r="AD127" s="6">
        <v>14</v>
      </c>
      <c r="AE127" s="6">
        <v>10</v>
      </c>
      <c r="AF127" s="6">
        <v>10</v>
      </c>
      <c r="AG127" s="6">
        <v>11</v>
      </c>
      <c r="AH127" s="6">
        <v>8</v>
      </c>
      <c r="AI127" s="6">
        <v>15</v>
      </c>
      <c r="AJ127" s="6">
        <v>16</v>
      </c>
      <c r="AK127" s="6">
        <v>19</v>
      </c>
      <c r="AL127" s="6">
        <v>5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v>0</v>
      </c>
      <c r="BE127" s="6">
        <v>0</v>
      </c>
      <c r="BF127" s="6">
        <v>0</v>
      </c>
      <c r="BG127" s="6">
        <v>0</v>
      </c>
    </row>
    <row r="128" spans="1:59" ht="14" x14ac:dyDescent="0.2">
      <c r="A128" s="21"/>
      <c r="B128" s="7" t="s">
        <v>76</v>
      </c>
      <c r="C128" s="5" t="s">
        <v>47</v>
      </c>
      <c r="D128" s="4" t="s">
        <v>46</v>
      </c>
      <c r="E128" s="4" t="s">
        <v>46</v>
      </c>
      <c r="F128" s="4" t="s">
        <v>46</v>
      </c>
      <c r="G128" s="4" t="s">
        <v>46</v>
      </c>
      <c r="H128" s="4" t="s">
        <v>46</v>
      </c>
      <c r="I128" s="4" t="s">
        <v>46</v>
      </c>
      <c r="J128" s="4" t="s">
        <v>46</v>
      </c>
      <c r="K128" s="4" t="s">
        <v>46</v>
      </c>
      <c r="L128" s="4" t="s">
        <v>46</v>
      </c>
      <c r="M128" s="4" t="s">
        <v>46</v>
      </c>
      <c r="N128" s="4" t="s">
        <v>46</v>
      </c>
      <c r="O128" s="4" t="s">
        <v>46</v>
      </c>
      <c r="P128" s="4" t="s">
        <v>46</v>
      </c>
      <c r="Q128" s="4" t="s">
        <v>46</v>
      </c>
      <c r="R128" s="4" t="s">
        <v>46</v>
      </c>
      <c r="S128" s="4" t="s">
        <v>46</v>
      </c>
      <c r="T128" s="4" t="s">
        <v>46</v>
      </c>
      <c r="U128" s="4" t="s">
        <v>46</v>
      </c>
      <c r="V128" s="4" t="s">
        <v>46</v>
      </c>
      <c r="W128" s="4" t="s">
        <v>46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6</v>
      </c>
      <c r="AD128" s="4">
        <v>6</v>
      </c>
      <c r="AE128" s="4">
        <v>6</v>
      </c>
      <c r="AF128" s="4">
        <v>7</v>
      </c>
      <c r="AG128" s="4">
        <v>9</v>
      </c>
      <c r="AH128" s="4">
        <v>9</v>
      </c>
      <c r="AI128" s="4">
        <v>12</v>
      </c>
      <c r="AJ128" s="4">
        <v>11</v>
      </c>
      <c r="AK128" s="4">
        <v>11</v>
      </c>
      <c r="AL128" s="4">
        <v>12</v>
      </c>
      <c r="AM128" s="4">
        <v>11</v>
      </c>
      <c r="AN128" s="4">
        <v>8</v>
      </c>
      <c r="AO128" s="4">
        <v>8</v>
      </c>
      <c r="AP128" s="4">
        <v>10</v>
      </c>
      <c r="AQ128" s="4">
        <v>11</v>
      </c>
      <c r="AR128" s="4">
        <v>12</v>
      </c>
      <c r="AS128" s="4">
        <v>11</v>
      </c>
      <c r="AT128" s="4">
        <v>11</v>
      </c>
      <c r="AU128" s="4">
        <v>13</v>
      </c>
      <c r="AV128" s="4">
        <v>12</v>
      </c>
      <c r="AW128" s="4">
        <v>12</v>
      </c>
      <c r="AX128" s="4">
        <v>21</v>
      </c>
      <c r="AY128" s="4">
        <v>24</v>
      </c>
      <c r="AZ128" s="4">
        <v>24</v>
      </c>
      <c r="BA128" s="4">
        <v>33</v>
      </c>
      <c r="BB128" s="4">
        <v>27</v>
      </c>
      <c r="BC128" s="4">
        <v>24</v>
      </c>
      <c r="BD128" s="4">
        <v>24</v>
      </c>
      <c r="BE128" s="4">
        <v>33</v>
      </c>
      <c r="BF128" s="4">
        <v>36</v>
      </c>
      <c r="BG128" s="4">
        <v>36</v>
      </c>
    </row>
    <row r="129" spans="1:59" ht="14" x14ac:dyDescent="0.2">
      <c r="A129" s="21"/>
      <c r="B129" s="7" t="s">
        <v>75</v>
      </c>
      <c r="C129" s="5" t="s">
        <v>47</v>
      </c>
      <c r="D129" s="6" t="s">
        <v>46</v>
      </c>
      <c r="E129" s="6" t="s">
        <v>46</v>
      </c>
      <c r="F129" s="6" t="s">
        <v>46</v>
      </c>
      <c r="G129" s="6" t="s">
        <v>46</v>
      </c>
      <c r="H129" s="6" t="s">
        <v>46</v>
      </c>
      <c r="I129" s="6" t="s">
        <v>46</v>
      </c>
      <c r="J129" s="6" t="s">
        <v>46</v>
      </c>
      <c r="K129" s="6" t="s">
        <v>46</v>
      </c>
      <c r="L129" s="6" t="s">
        <v>46</v>
      </c>
      <c r="M129" s="6" t="s">
        <v>46</v>
      </c>
      <c r="N129" s="6" t="s">
        <v>46</v>
      </c>
      <c r="O129" s="6" t="s">
        <v>46</v>
      </c>
      <c r="P129" s="6" t="s">
        <v>46</v>
      </c>
      <c r="Q129" s="6" t="s">
        <v>46</v>
      </c>
      <c r="R129" s="6" t="s">
        <v>46</v>
      </c>
      <c r="S129" s="6" t="s">
        <v>46</v>
      </c>
      <c r="T129" s="6" t="s">
        <v>46</v>
      </c>
      <c r="U129" s="6" t="s">
        <v>46</v>
      </c>
      <c r="V129" s="6" t="s">
        <v>46</v>
      </c>
      <c r="W129" s="6" t="s">
        <v>46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6</v>
      </c>
      <c r="AH129" s="6">
        <v>8</v>
      </c>
      <c r="AI129" s="6">
        <v>9</v>
      </c>
      <c r="AJ129" s="6">
        <v>8</v>
      </c>
      <c r="AK129" s="6">
        <v>8</v>
      </c>
      <c r="AL129" s="6">
        <v>8</v>
      </c>
      <c r="AM129" s="6">
        <v>14</v>
      </c>
      <c r="AN129" s="6">
        <v>10</v>
      </c>
      <c r="AO129" s="6">
        <v>12</v>
      </c>
      <c r="AP129" s="6">
        <v>16</v>
      </c>
      <c r="AQ129" s="6">
        <v>13</v>
      </c>
      <c r="AR129" s="6">
        <v>15</v>
      </c>
      <c r="AS129" s="6">
        <v>14</v>
      </c>
      <c r="AT129" s="6">
        <v>12</v>
      </c>
      <c r="AU129" s="6">
        <v>12</v>
      </c>
      <c r="AV129" s="6">
        <v>12</v>
      </c>
      <c r="AW129" s="6">
        <v>12</v>
      </c>
      <c r="AX129" s="6">
        <v>12</v>
      </c>
      <c r="AY129" s="6">
        <v>12</v>
      </c>
      <c r="AZ129" s="6">
        <v>12</v>
      </c>
      <c r="BA129" s="6">
        <v>12</v>
      </c>
      <c r="BB129" s="6">
        <v>12</v>
      </c>
      <c r="BC129" s="6">
        <v>12</v>
      </c>
      <c r="BD129" s="6">
        <v>12</v>
      </c>
      <c r="BE129" s="6">
        <v>12</v>
      </c>
      <c r="BF129" s="6">
        <v>12</v>
      </c>
      <c r="BG129" s="6">
        <v>12</v>
      </c>
    </row>
    <row r="130" spans="1:59" ht="24" x14ac:dyDescent="0.2">
      <c r="A130" s="21"/>
      <c r="B130" s="7" t="s">
        <v>74</v>
      </c>
      <c r="C130" s="5" t="s">
        <v>47</v>
      </c>
      <c r="D130" s="4" t="s">
        <v>46</v>
      </c>
      <c r="E130" s="4" t="s">
        <v>46</v>
      </c>
      <c r="F130" s="4" t="s">
        <v>46</v>
      </c>
      <c r="G130" s="4" t="s">
        <v>46</v>
      </c>
      <c r="H130" s="4" t="s">
        <v>46</v>
      </c>
      <c r="I130" s="4" t="s">
        <v>46</v>
      </c>
      <c r="J130" s="4" t="s">
        <v>46</v>
      </c>
      <c r="K130" s="4" t="s">
        <v>46</v>
      </c>
      <c r="L130" s="4" t="s">
        <v>46</v>
      </c>
      <c r="M130" s="4" t="s">
        <v>46</v>
      </c>
      <c r="N130" s="4" t="s">
        <v>46</v>
      </c>
      <c r="O130" s="4" t="s">
        <v>46</v>
      </c>
      <c r="P130" s="4" t="s">
        <v>46</v>
      </c>
      <c r="Q130" s="4" t="s">
        <v>46</v>
      </c>
      <c r="R130" s="4" t="s">
        <v>46</v>
      </c>
      <c r="S130" s="4" t="s">
        <v>46</v>
      </c>
      <c r="T130" s="4" t="s">
        <v>46</v>
      </c>
      <c r="U130" s="4" t="s">
        <v>46</v>
      </c>
      <c r="V130" s="4" t="s">
        <v>46</v>
      </c>
      <c r="W130" s="4" t="s">
        <v>46</v>
      </c>
      <c r="X130" s="4">
        <v>0</v>
      </c>
      <c r="Y130" s="4">
        <v>0</v>
      </c>
      <c r="Z130" s="4">
        <v>12</v>
      </c>
      <c r="AA130" s="4">
        <v>15</v>
      </c>
      <c r="AB130" s="4">
        <v>21</v>
      </c>
      <c r="AC130" s="4">
        <v>12</v>
      </c>
      <c r="AD130" s="4">
        <v>4</v>
      </c>
      <c r="AE130" s="4">
        <v>21</v>
      </c>
      <c r="AF130" s="4">
        <v>35</v>
      </c>
      <c r="AG130" s="4">
        <v>30</v>
      </c>
      <c r="AH130" s="4">
        <v>21</v>
      </c>
      <c r="AI130" s="4">
        <v>4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</row>
    <row r="131" spans="1:59" ht="14" x14ac:dyDescent="0.2">
      <c r="A131" s="21"/>
      <c r="B131" s="7" t="s">
        <v>73</v>
      </c>
      <c r="C131" s="5" t="s">
        <v>47</v>
      </c>
      <c r="D131" s="6" t="s">
        <v>46</v>
      </c>
      <c r="E131" s="6" t="s">
        <v>46</v>
      </c>
      <c r="F131" s="6" t="s">
        <v>46</v>
      </c>
      <c r="G131" s="6" t="s">
        <v>46</v>
      </c>
      <c r="H131" s="6" t="s">
        <v>46</v>
      </c>
      <c r="I131" s="6" t="s">
        <v>46</v>
      </c>
      <c r="J131" s="6" t="s">
        <v>46</v>
      </c>
      <c r="K131" s="6" t="s">
        <v>46</v>
      </c>
      <c r="L131" s="6" t="s">
        <v>46</v>
      </c>
      <c r="M131" s="6" t="s">
        <v>46</v>
      </c>
      <c r="N131" s="6" t="s">
        <v>46</v>
      </c>
      <c r="O131" s="6" t="s">
        <v>46</v>
      </c>
      <c r="P131" s="6" t="s">
        <v>46</v>
      </c>
      <c r="Q131" s="6" t="s">
        <v>46</v>
      </c>
      <c r="R131" s="6" t="s">
        <v>46</v>
      </c>
      <c r="S131" s="6" t="s">
        <v>46</v>
      </c>
      <c r="T131" s="6">
        <v>11</v>
      </c>
      <c r="U131" s="6" t="s">
        <v>46</v>
      </c>
      <c r="V131" s="6">
        <v>12</v>
      </c>
      <c r="W131" s="6">
        <v>13</v>
      </c>
      <c r="X131" s="6">
        <v>10</v>
      </c>
      <c r="Y131" s="6">
        <v>18</v>
      </c>
      <c r="Z131" s="6">
        <v>27</v>
      </c>
      <c r="AA131" s="6">
        <v>74</v>
      </c>
      <c r="AB131" s="6">
        <v>111</v>
      </c>
      <c r="AC131" s="6">
        <v>163</v>
      </c>
      <c r="AD131" s="6">
        <v>179</v>
      </c>
      <c r="AE131" s="6">
        <v>162</v>
      </c>
      <c r="AF131" s="6">
        <v>159</v>
      </c>
      <c r="AG131" s="6">
        <v>148</v>
      </c>
      <c r="AH131" s="6">
        <v>174</v>
      </c>
      <c r="AI131" s="6">
        <v>120</v>
      </c>
      <c r="AJ131" s="6">
        <v>136</v>
      </c>
      <c r="AK131" s="6">
        <v>187</v>
      </c>
      <c r="AL131" s="6">
        <v>157</v>
      </c>
      <c r="AM131" s="6">
        <v>119</v>
      </c>
      <c r="AN131" s="6">
        <v>205</v>
      </c>
      <c r="AO131" s="6">
        <v>190</v>
      </c>
      <c r="AP131" s="6">
        <v>208</v>
      </c>
      <c r="AQ131" s="6">
        <v>220</v>
      </c>
      <c r="AR131" s="6">
        <v>197</v>
      </c>
      <c r="AS131" s="6">
        <v>223</v>
      </c>
      <c r="AT131" s="6">
        <v>281</v>
      </c>
      <c r="AU131" s="6">
        <v>328</v>
      </c>
      <c r="AV131" s="6">
        <v>435</v>
      </c>
      <c r="AW131" s="6">
        <v>480</v>
      </c>
      <c r="AX131" s="6">
        <v>480</v>
      </c>
      <c r="AY131" s="6">
        <v>480</v>
      </c>
      <c r="AZ131" s="6">
        <v>480</v>
      </c>
      <c r="BA131" s="6">
        <v>480</v>
      </c>
      <c r="BB131" s="6">
        <v>480</v>
      </c>
      <c r="BC131" s="6">
        <v>480</v>
      </c>
      <c r="BD131" s="6">
        <v>480</v>
      </c>
      <c r="BE131" s="6">
        <v>480</v>
      </c>
      <c r="BF131" s="6">
        <v>480</v>
      </c>
      <c r="BG131" s="6">
        <v>480</v>
      </c>
    </row>
    <row r="132" spans="1:59" ht="14" x14ac:dyDescent="0.2">
      <c r="A132" s="21"/>
      <c r="B132" s="7" t="s">
        <v>72</v>
      </c>
      <c r="C132" s="5" t="s">
        <v>47</v>
      </c>
      <c r="D132" s="4" t="s">
        <v>46</v>
      </c>
      <c r="E132" s="4" t="s">
        <v>46</v>
      </c>
      <c r="F132" s="4" t="s">
        <v>46</v>
      </c>
      <c r="G132" s="4" t="s">
        <v>46</v>
      </c>
      <c r="H132" s="4" t="s">
        <v>46</v>
      </c>
      <c r="I132" s="4" t="s">
        <v>46</v>
      </c>
      <c r="J132" s="4" t="s">
        <v>46</v>
      </c>
      <c r="K132" s="4" t="s">
        <v>46</v>
      </c>
      <c r="L132" s="4" t="s">
        <v>46</v>
      </c>
      <c r="M132" s="4" t="s">
        <v>46</v>
      </c>
      <c r="N132" s="4" t="s">
        <v>46</v>
      </c>
      <c r="O132" s="4" t="s">
        <v>46</v>
      </c>
      <c r="P132" s="4" t="s">
        <v>46</v>
      </c>
      <c r="Q132" s="4" t="s">
        <v>46</v>
      </c>
      <c r="R132" s="4" t="s">
        <v>46</v>
      </c>
      <c r="S132" s="4" t="s">
        <v>46</v>
      </c>
      <c r="T132" s="4" t="s">
        <v>46</v>
      </c>
      <c r="U132" s="4" t="s">
        <v>46</v>
      </c>
      <c r="V132" s="4" t="s">
        <v>46</v>
      </c>
      <c r="W132" s="4" t="s">
        <v>46</v>
      </c>
      <c r="X132" s="4">
        <v>55</v>
      </c>
      <c r="Y132" s="4">
        <v>63</v>
      </c>
      <c r="Z132" s="4">
        <v>68</v>
      </c>
      <c r="AA132" s="4">
        <v>76</v>
      </c>
      <c r="AB132" s="4">
        <v>90</v>
      </c>
      <c r="AC132" s="4">
        <v>97</v>
      </c>
      <c r="AD132" s="4">
        <v>104</v>
      </c>
      <c r="AE132" s="4">
        <v>119</v>
      </c>
      <c r="AF132" s="4">
        <v>128</v>
      </c>
      <c r="AG132" s="4">
        <v>132</v>
      </c>
      <c r="AH132" s="4">
        <v>134</v>
      </c>
      <c r="AI132" s="4">
        <v>142</v>
      </c>
      <c r="AJ132" s="4">
        <v>157</v>
      </c>
      <c r="AK132" s="4">
        <v>159</v>
      </c>
      <c r="AL132" s="4">
        <v>226</v>
      </c>
      <c r="AM132" s="4">
        <v>217</v>
      </c>
      <c r="AN132" s="4">
        <v>326</v>
      </c>
      <c r="AO132" s="4">
        <v>272</v>
      </c>
      <c r="AP132" s="4">
        <v>273</v>
      </c>
      <c r="AQ132" s="4">
        <v>416</v>
      </c>
      <c r="AR132" s="4">
        <v>395</v>
      </c>
      <c r="AS132" s="4">
        <v>321</v>
      </c>
      <c r="AT132" s="4">
        <v>349</v>
      </c>
      <c r="AU132" s="4">
        <v>416</v>
      </c>
      <c r="AV132" s="4">
        <v>777</v>
      </c>
      <c r="AW132" s="4">
        <v>1040</v>
      </c>
      <c r="AX132" s="4">
        <v>877</v>
      </c>
      <c r="AY132" s="4">
        <v>903</v>
      </c>
      <c r="AZ132" s="4">
        <v>922</v>
      </c>
      <c r="BA132" s="4">
        <v>993</v>
      </c>
      <c r="BB132" s="4">
        <v>970</v>
      </c>
      <c r="BC132" s="4">
        <v>1019</v>
      </c>
      <c r="BD132" s="4">
        <v>915</v>
      </c>
      <c r="BE132" s="4">
        <v>859</v>
      </c>
      <c r="BF132" s="4">
        <v>853</v>
      </c>
      <c r="BG132" s="4">
        <v>835</v>
      </c>
    </row>
    <row r="133" spans="1:59" ht="14" x14ac:dyDescent="0.2">
      <c r="A133" s="21"/>
      <c r="B133" s="7" t="s">
        <v>71</v>
      </c>
      <c r="C133" s="5" t="s">
        <v>47</v>
      </c>
      <c r="D133" s="6" t="s">
        <v>46</v>
      </c>
      <c r="E133" s="6" t="s">
        <v>46</v>
      </c>
      <c r="F133" s="6" t="s">
        <v>46</v>
      </c>
      <c r="G133" s="6" t="s">
        <v>46</v>
      </c>
      <c r="H133" s="6" t="s">
        <v>46</v>
      </c>
      <c r="I133" s="6" t="s">
        <v>46</v>
      </c>
      <c r="J133" s="6" t="s">
        <v>46</v>
      </c>
      <c r="K133" s="6" t="s">
        <v>46</v>
      </c>
      <c r="L133" s="6" t="s">
        <v>46</v>
      </c>
      <c r="M133" s="6" t="s">
        <v>46</v>
      </c>
      <c r="N133" s="6" t="s">
        <v>46</v>
      </c>
      <c r="O133" s="6" t="s">
        <v>46</v>
      </c>
      <c r="P133" s="6" t="s">
        <v>46</v>
      </c>
      <c r="Q133" s="6" t="s">
        <v>46</v>
      </c>
      <c r="R133" s="6" t="s">
        <v>46</v>
      </c>
      <c r="S133" s="6" t="s">
        <v>46</v>
      </c>
      <c r="T133" s="6" t="s">
        <v>46</v>
      </c>
      <c r="U133" s="6" t="s">
        <v>46</v>
      </c>
      <c r="V133" s="6" t="s">
        <v>46</v>
      </c>
      <c r="W133" s="6" t="s">
        <v>46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v>0</v>
      </c>
      <c r="BE133" s="6">
        <v>0</v>
      </c>
      <c r="BF133" s="6">
        <v>0</v>
      </c>
      <c r="BG133" s="6">
        <v>0</v>
      </c>
    </row>
    <row r="134" spans="1:59" ht="14" x14ac:dyDescent="0.2">
      <c r="A134" s="20"/>
      <c r="B134" s="7" t="s">
        <v>70</v>
      </c>
      <c r="C134" s="5" t="s">
        <v>47</v>
      </c>
      <c r="D134" s="4" t="s">
        <v>46</v>
      </c>
      <c r="E134" s="4" t="s">
        <v>46</v>
      </c>
      <c r="F134" s="4" t="s">
        <v>46</v>
      </c>
      <c r="G134" s="4" t="s">
        <v>46</v>
      </c>
      <c r="H134" s="4" t="s">
        <v>46</v>
      </c>
      <c r="I134" s="4" t="s">
        <v>46</v>
      </c>
      <c r="J134" s="4" t="s">
        <v>46</v>
      </c>
      <c r="K134" s="4" t="s">
        <v>46</v>
      </c>
      <c r="L134" s="4" t="s">
        <v>46</v>
      </c>
      <c r="M134" s="4" t="s">
        <v>46</v>
      </c>
      <c r="N134" s="4" t="s">
        <v>46</v>
      </c>
      <c r="O134" s="4" t="s">
        <v>46</v>
      </c>
      <c r="P134" s="4" t="s">
        <v>46</v>
      </c>
      <c r="Q134" s="4" t="s">
        <v>46</v>
      </c>
      <c r="R134" s="4" t="s">
        <v>46</v>
      </c>
      <c r="S134" s="4" t="s">
        <v>46</v>
      </c>
      <c r="T134" s="4" t="s">
        <v>46</v>
      </c>
      <c r="U134" s="4" t="s">
        <v>46</v>
      </c>
      <c r="V134" s="4" t="s">
        <v>46</v>
      </c>
      <c r="W134" s="4" t="s">
        <v>46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15</v>
      </c>
      <c r="AV134" s="4">
        <v>33</v>
      </c>
      <c r="AW134" s="4">
        <v>45</v>
      </c>
      <c r="AX134" s="4">
        <v>43</v>
      </c>
      <c r="AY134" s="4">
        <v>46</v>
      </c>
      <c r="AZ134" s="4">
        <v>44</v>
      </c>
      <c r="BA134" s="4">
        <v>57</v>
      </c>
      <c r="BB134" s="4">
        <v>55</v>
      </c>
      <c r="BC134" s="4">
        <v>61</v>
      </c>
      <c r="BD134" s="4">
        <v>62</v>
      </c>
      <c r="BE134" s="4">
        <v>66</v>
      </c>
      <c r="BF134" s="4">
        <v>66</v>
      </c>
      <c r="BG134" s="4">
        <v>28</v>
      </c>
    </row>
    <row r="135" spans="1:59" ht="14" x14ac:dyDescent="0.2">
      <c r="A135" s="15" t="s">
        <v>69</v>
      </c>
      <c r="B135" s="16"/>
      <c r="C135" s="5" t="s">
        <v>47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v>63</v>
      </c>
      <c r="BE135" s="6">
        <v>85</v>
      </c>
      <c r="BF135" s="6">
        <v>85</v>
      </c>
      <c r="BG135" s="6">
        <v>85</v>
      </c>
    </row>
    <row r="136" spans="1:59" ht="14" x14ac:dyDescent="0.2">
      <c r="A136" s="15" t="s">
        <v>68</v>
      </c>
      <c r="B136" s="16"/>
      <c r="C136" s="5" t="s">
        <v>47</v>
      </c>
      <c r="D136" s="4">
        <v>1</v>
      </c>
      <c r="E136" s="4">
        <v>-7</v>
      </c>
      <c r="F136" s="4">
        <v>-37</v>
      </c>
      <c r="G136" s="4">
        <v>-74</v>
      </c>
      <c r="H136" s="4">
        <v>-25</v>
      </c>
      <c r="I136" s="4">
        <v>-59</v>
      </c>
      <c r="J136" s="4">
        <v>-4</v>
      </c>
      <c r="K136" s="4">
        <v>-17</v>
      </c>
      <c r="L136" s="4">
        <v>-514</v>
      </c>
      <c r="M136" s="4">
        <v>-146</v>
      </c>
      <c r="N136" s="4">
        <v>-218</v>
      </c>
      <c r="O136" s="4">
        <v>-85</v>
      </c>
      <c r="P136" s="4">
        <v>-336</v>
      </c>
      <c r="Q136" s="4">
        <v>-331</v>
      </c>
      <c r="R136" s="4">
        <v>-2196</v>
      </c>
      <c r="S136" s="4">
        <v>-356</v>
      </c>
      <c r="T136" s="4">
        <v>-1867</v>
      </c>
      <c r="U136" s="4">
        <v>1102</v>
      </c>
      <c r="V136" s="4">
        <v>-836</v>
      </c>
      <c r="W136" s="4">
        <v>-72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4">
        <v>0</v>
      </c>
      <c r="BE136" s="4">
        <v>0</v>
      </c>
      <c r="BF136" s="4">
        <v>0</v>
      </c>
      <c r="BG136" s="4">
        <v>0</v>
      </c>
    </row>
    <row r="137" spans="1:59" ht="14" x14ac:dyDescent="0.2">
      <c r="A137" s="15" t="s">
        <v>67</v>
      </c>
      <c r="B137" s="16"/>
      <c r="C137" s="5" t="s">
        <v>47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5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505</v>
      </c>
      <c r="AC137" s="6">
        <v>9017</v>
      </c>
      <c r="AD137" s="6">
        <v>8478</v>
      </c>
      <c r="AE137" s="6">
        <v>8207</v>
      </c>
      <c r="AF137" s="6">
        <v>2122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6">
        <v>0</v>
      </c>
      <c r="BF137" s="6">
        <v>0</v>
      </c>
      <c r="BG137" s="6">
        <v>0</v>
      </c>
    </row>
    <row r="138" spans="1:59" ht="14" x14ac:dyDescent="0.2">
      <c r="A138" s="15" t="s">
        <v>66</v>
      </c>
      <c r="B138" s="16"/>
      <c r="C138" s="5" t="s">
        <v>47</v>
      </c>
      <c r="D138" s="4" t="s">
        <v>46</v>
      </c>
      <c r="E138" s="4" t="s">
        <v>46</v>
      </c>
      <c r="F138" s="4" t="s">
        <v>46</v>
      </c>
      <c r="G138" s="4" t="s">
        <v>46</v>
      </c>
      <c r="H138" s="4" t="s">
        <v>46</v>
      </c>
      <c r="I138" s="4" t="s">
        <v>46</v>
      </c>
      <c r="J138" s="4" t="s">
        <v>46</v>
      </c>
      <c r="K138" s="4" t="s">
        <v>46</v>
      </c>
      <c r="L138" s="4" t="s">
        <v>46</v>
      </c>
      <c r="M138" s="4" t="s">
        <v>46</v>
      </c>
      <c r="N138" s="4" t="s">
        <v>46</v>
      </c>
      <c r="O138" s="4" t="s">
        <v>46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46</v>
      </c>
      <c r="U138" s="4" t="s">
        <v>46</v>
      </c>
      <c r="V138" s="4" t="s">
        <v>46</v>
      </c>
      <c r="W138" s="4" t="s">
        <v>46</v>
      </c>
      <c r="X138" s="4" t="s">
        <v>46</v>
      </c>
      <c r="Y138" s="4" t="s">
        <v>46</v>
      </c>
      <c r="Z138" s="4" t="s">
        <v>46</v>
      </c>
      <c r="AA138" s="4" t="s">
        <v>46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 t="s">
        <v>46</v>
      </c>
      <c r="AH138" s="4" t="s">
        <v>46</v>
      </c>
      <c r="AI138" s="4" t="s">
        <v>46</v>
      </c>
      <c r="AJ138" s="4" t="s">
        <v>46</v>
      </c>
      <c r="AK138" s="4" t="s">
        <v>46</v>
      </c>
      <c r="AL138" s="4" t="s">
        <v>46</v>
      </c>
      <c r="AM138" s="4" t="s">
        <v>46</v>
      </c>
      <c r="AN138" s="4" t="s">
        <v>46</v>
      </c>
      <c r="AO138" s="4" t="s">
        <v>46</v>
      </c>
      <c r="AP138" s="4" t="s">
        <v>46</v>
      </c>
      <c r="AQ138" s="4" t="s">
        <v>46</v>
      </c>
      <c r="AR138" s="4" t="s">
        <v>46</v>
      </c>
      <c r="AS138" s="4" t="s">
        <v>46</v>
      </c>
      <c r="AT138" s="4" t="s">
        <v>46</v>
      </c>
      <c r="AU138" s="4" t="s">
        <v>46</v>
      </c>
      <c r="AV138" s="4" t="s">
        <v>46</v>
      </c>
      <c r="AW138" s="4" t="s">
        <v>46</v>
      </c>
      <c r="AX138" s="4" t="s">
        <v>46</v>
      </c>
      <c r="AY138" s="4" t="s">
        <v>46</v>
      </c>
      <c r="AZ138" s="4" t="s">
        <v>46</v>
      </c>
      <c r="BA138" s="4" t="s">
        <v>46</v>
      </c>
      <c r="BB138" s="4" t="s">
        <v>46</v>
      </c>
      <c r="BC138" s="4" t="s">
        <v>46</v>
      </c>
      <c r="BD138" s="4" t="s">
        <v>46</v>
      </c>
      <c r="BE138" s="4" t="s">
        <v>46</v>
      </c>
      <c r="BF138" s="4" t="s">
        <v>46</v>
      </c>
      <c r="BG138" s="4" t="s">
        <v>46</v>
      </c>
    </row>
    <row r="139" spans="1:59" ht="14" x14ac:dyDescent="0.2">
      <c r="A139" s="15" t="s">
        <v>65</v>
      </c>
      <c r="B139" s="16"/>
      <c r="C139" s="5" t="s">
        <v>47</v>
      </c>
      <c r="D139" s="6" t="s">
        <v>46</v>
      </c>
      <c r="E139" s="6" t="s">
        <v>46</v>
      </c>
      <c r="F139" s="6" t="s">
        <v>46</v>
      </c>
      <c r="G139" s="6" t="s">
        <v>46</v>
      </c>
      <c r="H139" s="6" t="s">
        <v>46</v>
      </c>
      <c r="I139" s="6" t="s">
        <v>46</v>
      </c>
      <c r="J139" s="6" t="s">
        <v>46</v>
      </c>
      <c r="K139" s="6" t="s">
        <v>46</v>
      </c>
      <c r="L139" s="6" t="s">
        <v>46</v>
      </c>
      <c r="M139" s="6" t="s">
        <v>46</v>
      </c>
      <c r="N139" s="6" t="s">
        <v>46</v>
      </c>
      <c r="O139" s="6" t="s">
        <v>46</v>
      </c>
      <c r="P139" s="6" t="s">
        <v>46</v>
      </c>
      <c r="Q139" s="6" t="s">
        <v>46</v>
      </c>
      <c r="R139" s="6" t="s">
        <v>46</v>
      </c>
      <c r="S139" s="6" t="s">
        <v>46</v>
      </c>
      <c r="T139" s="6" t="s">
        <v>46</v>
      </c>
      <c r="U139" s="6" t="s">
        <v>46</v>
      </c>
      <c r="V139" s="6" t="s">
        <v>46</v>
      </c>
      <c r="W139" s="6" t="s">
        <v>46</v>
      </c>
      <c r="X139" s="6" t="s">
        <v>46</v>
      </c>
      <c r="Y139" s="6" t="s">
        <v>46</v>
      </c>
      <c r="Z139" s="6" t="s">
        <v>46</v>
      </c>
      <c r="AA139" s="6" t="s">
        <v>46</v>
      </c>
      <c r="AB139" s="6">
        <v>505</v>
      </c>
      <c r="AC139" s="6">
        <v>9017</v>
      </c>
      <c r="AD139" s="6">
        <v>8478</v>
      </c>
      <c r="AE139" s="6">
        <v>8207</v>
      </c>
      <c r="AF139" s="6">
        <v>2122</v>
      </c>
      <c r="AG139" s="6" t="s">
        <v>46</v>
      </c>
      <c r="AH139" s="6" t="s">
        <v>46</v>
      </c>
      <c r="AI139" s="6" t="s">
        <v>46</v>
      </c>
      <c r="AJ139" s="6" t="s">
        <v>46</v>
      </c>
      <c r="AK139" s="6" t="s">
        <v>46</v>
      </c>
      <c r="AL139" s="6" t="s">
        <v>46</v>
      </c>
      <c r="AM139" s="6" t="s">
        <v>46</v>
      </c>
      <c r="AN139" s="6" t="s">
        <v>46</v>
      </c>
      <c r="AO139" s="6" t="s">
        <v>46</v>
      </c>
      <c r="AP139" s="6" t="s">
        <v>46</v>
      </c>
      <c r="AQ139" s="6" t="s">
        <v>46</v>
      </c>
      <c r="AR139" s="6" t="s">
        <v>46</v>
      </c>
      <c r="AS139" s="6" t="s">
        <v>46</v>
      </c>
      <c r="AT139" s="6" t="s">
        <v>46</v>
      </c>
      <c r="AU139" s="6" t="s">
        <v>46</v>
      </c>
      <c r="AV139" s="6" t="s">
        <v>46</v>
      </c>
      <c r="AW139" s="6" t="s">
        <v>46</v>
      </c>
      <c r="AX139" s="6" t="s">
        <v>46</v>
      </c>
      <c r="AY139" s="6" t="s">
        <v>46</v>
      </c>
      <c r="AZ139" s="6" t="s">
        <v>46</v>
      </c>
      <c r="BA139" s="6" t="s">
        <v>46</v>
      </c>
      <c r="BB139" s="6" t="s">
        <v>46</v>
      </c>
      <c r="BC139" s="6" t="s">
        <v>46</v>
      </c>
      <c r="BD139" s="6" t="s">
        <v>46</v>
      </c>
      <c r="BE139" s="6" t="s">
        <v>46</v>
      </c>
      <c r="BF139" s="6" t="s">
        <v>46</v>
      </c>
      <c r="BG139" s="6" t="s">
        <v>46</v>
      </c>
    </row>
    <row r="140" spans="1:59" ht="14" x14ac:dyDescent="0.2">
      <c r="A140" s="7" t="s">
        <v>65</v>
      </c>
      <c r="B140" s="7" t="s">
        <v>64</v>
      </c>
      <c r="C140" s="5" t="s">
        <v>47</v>
      </c>
      <c r="D140" s="4" t="s">
        <v>46</v>
      </c>
      <c r="E140" s="4" t="s">
        <v>46</v>
      </c>
      <c r="F140" s="4" t="s">
        <v>46</v>
      </c>
      <c r="G140" s="4" t="s">
        <v>46</v>
      </c>
      <c r="H140" s="4" t="s">
        <v>46</v>
      </c>
      <c r="I140" s="4" t="s">
        <v>46</v>
      </c>
      <c r="J140" s="4" t="s">
        <v>46</v>
      </c>
      <c r="K140" s="4" t="s">
        <v>46</v>
      </c>
      <c r="L140" s="4" t="s">
        <v>46</v>
      </c>
      <c r="M140" s="4" t="s">
        <v>46</v>
      </c>
      <c r="N140" s="4" t="s">
        <v>46</v>
      </c>
      <c r="O140" s="4" t="s">
        <v>46</v>
      </c>
      <c r="P140" s="4" t="s">
        <v>46</v>
      </c>
      <c r="Q140" s="4" t="s">
        <v>46</v>
      </c>
      <c r="R140" s="4" t="s">
        <v>46</v>
      </c>
      <c r="S140" s="4" t="s">
        <v>46</v>
      </c>
      <c r="T140" s="4" t="s">
        <v>46</v>
      </c>
      <c r="U140" s="4" t="s">
        <v>46</v>
      </c>
      <c r="V140" s="4" t="s">
        <v>46</v>
      </c>
      <c r="W140" s="4" t="s">
        <v>46</v>
      </c>
      <c r="X140" s="4" t="s">
        <v>46</v>
      </c>
      <c r="Y140" s="4" t="s">
        <v>46</v>
      </c>
      <c r="Z140" s="4" t="s">
        <v>46</v>
      </c>
      <c r="AA140" s="4" t="s">
        <v>46</v>
      </c>
      <c r="AB140" s="4">
        <v>505</v>
      </c>
      <c r="AC140" s="4">
        <v>9017</v>
      </c>
      <c r="AD140" s="4">
        <v>8478</v>
      </c>
      <c r="AE140" s="4">
        <v>8207</v>
      </c>
      <c r="AF140" s="4">
        <v>2122</v>
      </c>
      <c r="AG140" s="4" t="s">
        <v>46</v>
      </c>
      <c r="AH140" s="4" t="s">
        <v>46</v>
      </c>
      <c r="AI140" s="4" t="s">
        <v>46</v>
      </c>
      <c r="AJ140" s="4" t="s">
        <v>46</v>
      </c>
      <c r="AK140" s="4" t="s">
        <v>46</v>
      </c>
      <c r="AL140" s="4" t="s">
        <v>46</v>
      </c>
      <c r="AM140" s="4" t="s">
        <v>46</v>
      </c>
      <c r="AN140" s="4" t="s">
        <v>46</v>
      </c>
      <c r="AO140" s="4" t="s">
        <v>46</v>
      </c>
      <c r="AP140" s="4" t="s">
        <v>46</v>
      </c>
      <c r="AQ140" s="4" t="s">
        <v>46</v>
      </c>
      <c r="AR140" s="4" t="s">
        <v>46</v>
      </c>
      <c r="AS140" s="4" t="s">
        <v>46</v>
      </c>
      <c r="AT140" s="4" t="s">
        <v>46</v>
      </c>
      <c r="AU140" s="4" t="s">
        <v>46</v>
      </c>
      <c r="AV140" s="4" t="s">
        <v>46</v>
      </c>
      <c r="AW140" s="4" t="s">
        <v>46</v>
      </c>
      <c r="AX140" s="4" t="s">
        <v>46</v>
      </c>
      <c r="AY140" s="4" t="s">
        <v>46</v>
      </c>
      <c r="AZ140" s="4" t="s">
        <v>46</v>
      </c>
      <c r="BA140" s="4" t="s">
        <v>46</v>
      </c>
      <c r="BB140" s="4" t="s">
        <v>46</v>
      </c>
      <c r="BC140" s="4" t="s">
        <v>46</v>
      </c>
      <c r="BD140" s="4" t="s">
        <v>46</v>
      </c>
      <c r="BE140" s="4" t="s">
        <v>46</v>
      </c>
      <c r="BF140" s="4" t="s">
        <v>46</v>
      </c>
      <c r="BG140" s="4" t="s">
        <v>46</v>
      </c>
    </row>
    <row r="141" spans="1:59" ht="14" x14ac:dyDescent="0.2">
      <c r="A141" s="15" t="s">
        <v>63</v>
      </c>
      <c r="B141" s="16"/>
      <c r="C141" s="5" t="s">
        <v>47</v>
      </c>
      <c r="D141" s="6" t="s">
        <v>46</v>
      </c>
      <c r="E141" s="6" t="s">
        <v>46</v>
      </c>
      <c r="F141" s="6" t="s">
        <v>46</v>
      </c>
      <c r="G141" s="6" t="s">
        <v>46</v>
      </c>
      <c r="H141" s="6" t="s">
        <v>46</v>
      </c>
      <c r="I141" s="6" t="s">
        <v>46</v>
      </c>
      <c r="J141" s="6" t="s">
        <v>46</v>
      </c>
      <c r="K141" s="6" t="s">
        <v>46</v>
      </c>
      <c r="L141" s="6" t="s">
        <v>46</v>
      </c>
      <c r="M141" s="6" t="s">
        <v>46</v>
      </c>
      <c r="N141" s="6" t="s">
        <v>46</v>
      </c>
      <c r="O141" s="6" t="s">
        <v>46</v>
      </c>
      <c r="P141" s="6" t="s">
        <v>46</v>
      </c>
      <c r="Q141" s="6" t="s">
        <v>46</v>
      </c>
      <c r="R141" s="6" t="s">
        <v>46</v>
      </c>
      <c r="S141" s="6" t="s">
        <v>46</v>
      </c>
      <c r="T141" s="6" t="s">
        <v>46</v>
      </c>
      <c r="U141" s="6" t="s">
        <v>46</v>
      </c>
      <c r="V141" s="6" t="s">
        <v>46</v>
      </c>
      <c r="W141" s="6" t="s">
        <v>46</v>
      </c>
      <c r="X141" s="6" t="s">
        <v>46</v>
      </c>
      <c r="Y141" s="6" t="s">
        <v>46</v>
      </c>
      <c r="Z141" s="6" t="s">
        <v>46</v>
      </c>
      <c r="AA141" s="6" t="s">
        <v>46</v>
      </c>
      <c r="AB141" s="6" t="s">
        <v>46</v>
      </c>
      <c r="AC141" s="6" t="s">
        <v>46</v>
      </c>
      <c r="AD141" s="6" t="s">
        <v>46</v>
      </c>
      <c r="AE141" s="6" t="s">
        <v>46</v>
      </c>
      <c r="AF141" s="6" t="s">
        <v>46</v>
      </c>
      <c r="AG141" s="6" t="s">
        <v>46</v>
      </c>
      <c r="AH141" s="6" t="s">
        <v>46</v>
      </c>
      <c r="AI141" s="6" t="s">
        <v>46</v>
      </c>
      <c r="AJ141" s="6">
        <v>2012</v>
      </c>
      <c r="AK141" s="6">
        <v>1785</v>
      </c>
      <c r="AL141" s="6">
        <v>1710</v>
      </c>
      <c r="AM141" s="6">
        <v>1800</v>
      </c>
      <c r="AN141" s="6">
        <v>1783</v>
      </c>
      <c r="AO141" s="6">
        <v>1655</v>
      </c>
      <c r="AP141" s="6">
        <v>1673</v>
      </c>
      <c r="AQ141" s="6">
        <v>1861</v>
      </c>
      <c r="AR141" s="6">
        <v>1908</v>
      </c>
      <c r="AS141" s="6">
        <v>2000</v>
      </c>
      <c r="AT141" s="6">
        <v>2074</v>
      </c>
      <c r="AU141" s="6">
        <v>2297</v>
      </c>
      <c r="AV141" s="6">
        <v>2435</v>
      </c>
      <c r="AW141" s="6">
        <v>2933</v>
      </c>
      <c r="AX141" s="6">
        <v>2925</v>
      </c>
      <c r="AY141" s="6">
        <v>2885</v>
      </c>
      <c r="AZ141" s="6">
        <v>2914</v>
      </c>
      <c r="BA141" s="6">
        <v>2949</v>
      </c>
      <c r="BB141" s="6">
        <v>3077</v>
      </c>
      <c r="BC141" s="6">
        <v>3318</v>
      </c>
      <c r="BD141" s="6">
        <v>3419</v>
      </c>
      <c r="BE141" s="6">
        <v>3335</v>
      </c>
      <c r="BF141" s="6">
        <v>3343</v>
      </c>
      <c r="BG141" s="6">
        <v>2897</v>
      </c>
    </row>
    <row r="142" spans="1:59" ht="14" x14ac:dyDescent="0.2">
      <c r="A142" s="17" t="s">
        <v>62</v>
      </c>
      <c r="B142" s="18"/>
      <c r="C142" s="5" t="s">
        <v>47</v>
      </c>
      <c r="D142" s="4" t="s">
        <v>46</v>
      </c>
      <c r="E142" s="4" t="s">
        <v>46</v>
      </c>
      <c r="F142" s="4" t="s">
        <v>46</v>
      </c>
      <c r="G142" s="4" t="s">
        <v>46</v>
      </c>
      <c r="H142" s="4" t="s">
        <v>46</v>
      </c>
      <c r="I142" s="4" t="s">
        <v>46</v>
      </c>
      <c r="J142" s="4" t="s">
        <v>46</v>
      </c>
      <c r="K142" s="4" t="s">
        <v>46</v>
      </c>
      <c r="L142" s="4" t="s">
        <v>46</v>
      </c>
      <c r="M142" s="4" t="s">
        <v>46</v>
      </c>
      <c r="N142" s="4" t="s">
        <v>46</v>
      </c>
      <c r="O142" s="4" t="s">
        <v>46</v>
      </c>
      <c r="P142" s="4" t="s">
        <v>46</v>
      </c>
      <c r="Q142" s="4" t="s">
        <v>46</v>
      </c>
      <c r="R142" s="4" t="s">
        <v>46</v>
      </c>
      <c r="S142" s="4" t="s">
        <v>46</v>
      </c>
      <c r="T142" s="4" t="s">
        <v>46</v>
      </c>
      <c r="U142" s="4" t="s">
        <v>46</v>
      </c>
      <c r="V142" s="4" t="s">
        <v>46</v>
      </c>
      <c r="W142" s="4" t="s">
        <v>46</v>
      </c>
      <c r="X142" s="4" t="s">
        <v>46</v>
      </c>
      <c r="Y142" s="4" t="s">
        <v>46</v>
      </c>
      <c r="Z142" s="4" t="s">
        <v>46</v>
      </c>
      <c r="AA142" s="4" t="s">
        <v>46</v>
      </c>
      <c r="AB142" s="4" t="s">
        <v>46</v>
      </c>
      <c r="AC142" s="4">
        <v>7454</v>
      </c>
      <c r="AD142" s="4">
        <v>6408</v>
      </c>
      <c r="AE142" s="4">
        <v>5561</v>
      </c>
      <c r="AF142" s="4">
        <v>4366</v>
      </c>
      <c r="AG142" s="4">
        <v>3814</v>
      </c>
      <c r="AH142" s="4">
        <v>3171</v>
      </c>
      <c r="AI142" s="4">
        <v>2671</v>
      </c>
      <c r="AJ142" s="4">
        <v>2805</v>
      </c>
      <c r="AK142" s="4">
        <v>2361</v>
      </c>
      <c r="AL142" s="4">
        <v>2058</v>
      </c>
      <c r="AM142" s="4">
        <v>4651</v>
      </c>
      <c r="AN142" s="4">
        <v>5613</v>
      </c>
      <c r="AO142" s="4">
        <v>6358</v>
      </c>
      <c r="AP142" s="4">
        <v>13361</v>
      </c>
      <c r="AQ142" s="4">
        <v>15896</v>
      </c>
      <c r="AR142" s="4">
        <v>17332</v>
      </c>
      <c r="AS142" s="4">
        <v>18684</v>
      </c>
      <c r="AT142" s="4">
        <v>20030</v>
      </c>
      <c r="AU142" s="4">
        <v>24099</v>
      </c>
      <c r="AV142" s="4">
        <v>27601</v>
      </c>
      <c r="AW142" s="4">
        <v>28879</v>
      </c>
      <c r="AX142" s="4">
        <v>29830</v>
      </c>
      <c r="AY142" s="4">
        <v>29888</v>
      </c>
      <c r="AZ142" s="4">
        <v>29710</v>
      </c>
      <c r="BA142" s="4">
        <v>29732</v>
      </c>
      <c r="BB142" s="4">
        <v>28539</v>
      </c>
      <c r="BC142" s="4">
        <v>27428.956999999999</v>
      </c>
      <c r="BD142" s="4">
        <v>25940.329000000002</v>
      </c>
      <c r="BE142" s="4">
        <v>22878</v>
      </c>
      <c r="BF142" s="4">
        <v>18003</v>
      </c>
      <c r="BG142" s="4">
        <v>15254</v>
      </c>
    </row>
    <row r="143" spans="1:59" ht="14" x14ac:dyDescent="0.2">
      <c r="A143" s="15" t="s">
        <v>60</v>
      </c>
      <c r="B143" s="16"/>
      <c r="C143" s="5" t="s">
        <v>47</v>
      </c>
      <c r="D143" s="6" t="s">
        <v>46</v>
      </c>
      <c r="E143" s="6" t="s">
        <v>46</v>
      </c>
      <c r="F143" s="6" t="s">
        <v>46</v>
      </c>
      <c r="G143" s="6" t="s">
        <v>46</v>
      </c>
      <c r="H143" s="6" t="s">
        <v>46</v>
      </c>
      <c r="I143" s="6" t="s">
        <v>46</v>
      </c>
      <c r="J143" s="6" t="s">
        <v>46</v>
      </c>
      <c r="K143" s="6" t="s">
        <v>46</v>
      </c>
      <c r="L143" s="6" t="s">
        <v>46</v>
      </c>
      <c r="M143" s="6" t="s">
        <v>46</v>
      </c>
      <c r="N143" s="6" t="s">
        <v>46</v>
      </c>
      <c r="O143" s="6" t="s">
        <v>46</v>
      </c>
      <c r="P143" s="6" t="s">
        <v>46</v>
      </c>
      <c r="Q143" s="6" t="s">
        <v>46</v>
      </c>
      <c r="R143" s="6" t="s">
        <v>46</v>
      </c>
      <c r="S143" s="6" t="s">
        <v>46</v>
      </c>
      <c r="T143" s="6" t="s">
        <v>46</v>
      </c>
      <c r="U143" s="6" t="s">
        <v>46</v>
      </c>
      <c r="V143" s="6" t="s">
        <v>46</v>
      </c>
      <c r="W143" s="6" t="s">
        <v>46</v>
      </c>
      <c r="X143" s="6" t="s">
        <v>46</v>
      </c>
      <c r="Y143" s="6" t="s">
        <v>46</v>
      </c>
      <c r="Z143" s="6" t="s">
        <v>46</v>
      </c>
      <c r="AA143" s="6" t="s">
        <v>46</v>
      </c>
      <c r="AB143" s="6" t="s">
        <v>46</v>
      </c>
      <c r="AC143" s="6">
        <v>6973</v>
      </c>
      <c r="AD143" s="6">
        <v>5992</v>
      </c>
      <c r="AE143" s="6">
        <v>5159</v>
      </c>
      <c r="AF143" s="6">
        <v>3972</v>
      </c>
      <c r="AG143" s="6">
        <v>3430</v>
      </c>
      <c r="AH143" s="6">
        <v>2929</v>
      </c>
      <c r="AI143" s="6">
        <v>2441</v>
      </c>
      <c r="AJ143" s="6">
        <v>2612</v>
      </c>
      <c r="AK143" s="6">
        <v>2197</v>
      </c>
      <c r="AL143" s="6">
        <v>1662</v>
      </c>
      <c r="AM143" s="6">
        <v>1233</v>
      </c>
      <c r="AN143" s="6">
        <v>847</v>
      </c>
      <c r="AO143" s="6">
        <v>831</v>
      </c>
      <c r="AP143" s="6">
        <v>3948</v>
      </c>
      <c r="AQ143" s="6">
        <v>4373</v>
      </c>
      <c r="AR143" s="6">
        <v>4437</v>
      </c>
      <c r="AS143" s="6">
        <v>4402</v>
      </c>
      <c r="AT143" s="6">
        <v>4414</v>
      </c>
      <c r="AU143" s="6">
        <v>5586</v>
      </c>
      <c r="AV143" s="6">
        <v>5600</v>
      </c>
      <c r="AW143" s="6">
        <v>5542</v>
      </c>
      <c r="AX143" s="6">
        <v>4712</v>
      </c>
      <c r="AY143" s="6">
        <v>2984</v>
      </c>
      <c r="AZ143" s="6">
        <v>2538</v>
      </c>
      <c r="BA143" s="6">
        <v>2678</v>
      </c>
      <c r="BB143" s="6">
        <v>2570.5450000000001</v>
      </c>
      <c r="BC143" s="6">
        <v>2470.5619999999999</v>
      </c>
      <c r="BD143" s="6">
        <v>2336.4789999999998</v>
      </c>
      <c r="BE143" s="6">
        <v>2060.6509999999998</v>
      </c>
      <c r="BF143" s="6">
        <v>1621.5540000000001</v>
      </c>
      <c r="BG143" s="6">
        <v>1373.9480000000001</v>
      </c>
    </row>
    <row r="144" spans="1:59" ht="14" x14ac:dyDescent="0.2">
      <c r="A144" s="15" t="s">
        <v>59</v>
      </c>
      <c r="B144" s="16"/>
      <c r="C144" s="5" t="s">
        <v>47</v>
      </c>
      <c r="D144" s="4" t="s">
        <v>46</v>
      </c>
      <c r="E144" s="4" t="s">
        <v>46</v>
      </c>
      <c r="F144" s="4" t="s">
        <v>46</v>
      </c>
      <c r="G144" s="4" t="s">
        <v>46</v>
      </c>
      <c r="H144" s="4" t="s">
        <v>46</v>
      </c>
      <c r="I144" s="4" t="s">
        <v>46</v>
      </c>
      <c r="J144" s="4" t="s">
        <v>46</v>
      </c>
      <c r="K144" s="4" t="s">
        <v>46</v>
      </c>
      <c r="L144" s="4" t="s">
        <v>46</v>
      </c>
      <c r="M144" s="4" t="s">
        <v>46</v>
      </c>
      <c r="N144" s="4" t="s">
        <v>46</v>
      </c>
      <c r="O144" s="4" t="s">
        <v>46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46</v>
      </c>
      <c r="U144" s="4" t="s">
        <v>46</v>
      </c>
      <c r="V144" s="4" t="s">
        <v>46</v>
      </c>
      <c r="W144" s="4" t="s">
        <v>46</v>
      </c>
      <c r="X144" s="4" t="s">
        <v>46</v>
      </c>
      <c r="Y144" s="4" t="s">
        <v>46</v>
      </c>
      <c r="Z144" s="4" t="s">
        <v>46</v>
      </c>
      <c r="AA144" s="4" t="s">
        <v>46</v>
      </c>
      <c r="AB144" s="4" t="s">
        <v>46</v>
      </c>
      <c r="AC144" s="4">
        <v>481</v>
      </c>
      <c r="AD144" s="4">
        <v>416</v>
      </c>
      <c r="AE144" s="4">
        <v>402</v>
      </c>
      <c r="AF144" s="4">
        <v>394</v>
      </c>
      <c r="AG144" s="4">
        <v>384</v>
      </c>
      <c r="AH144" s="4">
        <v>242</v>
      </c>
      <c r="AI144" s="4">
        <v>230</v>
      </c>
      <c r="AJ144" s="4">
        <v>193</v>
      </c>
      <c r="AK144" s="4">
        <v>164</v>
      </c>
      <c r="AL144" s="4">
        <v>396</v>
      </c>
      <c r="AM144" s="4">
        <v>3418</v>
      </c>
      <c r="AN144" s="4">
        <v>4766</v>
      </c>
      <c r="AO144" s="4">
        <v>5527</v>
      </c>
      <c r="AP144" s="4">
        <v>9411</v>
      </c>
      <c r="AQ144" s="4">
        <v>11523</v>
      </c>
      <c r="AR144" s="4">
        <v>12895</v>
      </c>
      <c r="AS144" s="4">
        <v>14282</v>
      </c>
      <c r="AT144" s="4">
        <v>15617</v>
      </c>
      <c r="AU144" s="4">
        <v>18513</v>
      </c>
      <c r="AV144" s="4">
        <v>22001</v>
      </c>
      <c r="AW144" s="4">
        <v>23338</v>
      </c>
      <c r="AX144" s="4">
        <v>25118</v>
      </c>
      <c r="AY144" s="4">
        <v>26904</v>
      </c>
      <c r="AZ144" s="4">
        <v>27172</v>
      </c>
      <c r="BA144" s="4">
        <v>27054</v>
      </c>
      <c r="BB144" s="4">
        <v>25968.455000000002</v>
      </c>
      <c r="BC144" s="4">
        <v>24958.395</v>
      </c>
      <c r="BD144" s="4">
        <v>23603.848999999998</v>
      </c>
      <c r="BE144" s="4">
        <v>20817.348999999998</v>
      </c>
      <c r="BF144" s="4">
        <v>16381.446</v>
      </c>
      <c r="BG144" s="4">
        <v>13880.052</v>
      </c>
    </row>
    <row r="145" spans="1:59" ht="14" x14ac:dyDescent="0.2">
      <c r="A145" s="17" t="s">
        <v>61</v>
      </c>
      <c r="B145" s="18"/>
      <c r="C145" s="5" t="s">
        <v>47</v>
      </c>
      <c r="D145" s="6" t="s">
        <v>46</v>
      </c>
      <c r="E145" s="6" t="s">
        <v>46</v>
      </c>
      <c r="F145" s="6" t="s">
        <v>46</v>
      </c>
      <c r="G145" s="6" t="s">
        <v>46</v>
      </c>
      <c r="H145" s="6" t="s">
        <v>46</v>
      </c>
      <c r="I145" s="6" t="s">
        <v>46</v>
      </c>
      <c r="J145" s="6" t="s">
        <v>46</v>
      </c>
      <c r="K145" s="6" t="s">
        <v>46</v>
      </c>
      <c r="L145" s="6" t="s">
        <v>46</v>
      </c>
      <c r="M145" s="6" t="s">
        <v>46</v>
      </c>
      <c r="N145" s="6" t="s">
        <v>46</v>
      </c>
      <c r="O145" s="6" t="s">
        <v>46</v>
      </c>
      <c r="P145" s="6" t="s">
        <v>46</v>
      </c>
      <c r="Q145" s="6" t="s">
        <v>46</v>
      </c>
      <c r="R145" s="6" t="s">
        <v>46</v>
      </c>
      <c r="S145" s="6" t="s">
        <v>46</v>
      </c>
      <c r="T145" s="6" t="s">
        <v>46</v>
      </c>
      <c r="U145" s="6" t="s">
        <v>46</v>
      </c>
      <c r="V145" s="6" t="s">
        <v>46</v>
      </c>
      <c r="W145" s="6" t="s">
        <v>46</v>
      </c>
      <c r="X145" s="6" t="s">
        <v>46</v>
      </c>
      <c r="Y145" s="6" t="s">
        <v>46</v>
      </c>
      <c r="Z145" s="6" t="s">
        <v>46</v>
      </c>
      <c r="AA145" s="6" t="s">
        <v>46</v>
      </c>
      <c r="AB145" s="6" t="s">
        <v>46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373.09800000000001</v>
      </c>
      <c r="AP145" s="6">
        <v>555.15</v>
      </c>
      <c r="AQ145" s="6">
        <v>609.97199999999998</v>
      </c>
      <c r="AR145" s="6">
        <v>668.80100000000004</v>
      </c>
      <c r="AS145" s="6">
        <v>714.78</v>
      </c>
      <c r="AT145" s="6">
        <v>918.45100000000002</v>
      </c>
      <c r="AU145" s="6">
        <v>1180.6559999999999</v>
      </c>
      <c r="AV145" s="6">
        <v>1146.8320000000001</v>
      </c>
      <c r="AW145" s="6">
        <v>1313.4939999999999</v>
      </c>
      <c r="AX145" s="6">
        <v>1384.931</v>
      </c>
      <c r="AY145" s="6">
        <v>1437.8969999999999</v>
      </c>
      <c r="AZ145" s="6">
        <v>1155.76</v>
      </c>
      <c r="BA145" s="6">
        <v>1813</v>
      </c>
      <c r="BB145" s="6">
        <v>3273</v>
      </c>
      <c r="BC145" s="6">
        <v>4410</v>
      </c>
      <c r="BD145" s="6">
        <v>5409</v>
      </c>
      <c r="BE145" s="6">
        <v>6262</v>
      </c>
      <c r="BF145" s="6">
        <v>7314</v>
      </c>
      <c r="BG145" s="6">
        <v>8249</v>
      </c>
    </row>
    <row r="146" spans="1:59" ht="14" x14ac:dyDescent="0.2">
      <c r="A146" s="15" t="s">
        <v>60</v>
      </c>
      <c r="B146" s="16"/>
      <c r="C146" s="5" t="s">
        <v>47</v>
      </c>
      <c r="D146" s="4" t="s">
        <v>46</v>
      </c>
      <c r="E146" s="4" t="s">
        <v>46</v>
      </c>
      <c r="F146" s="4" t="s">
        <v>46</v>
      </c>
      <c r="G146" s="4" t="s">
        <v>46</v>
      </c>
      <c r="H146" s="4" t="s">
        <v>46</v>
      </c>
      <c r="I146" s="4" t="s">
        <v>46</v>
      </c>
      <c r="J146" s="4" t="s">
        <v>46</v>
      </c>
      <c r="K146" s="4" t="s">
        <v>46</v>
      </c>
      <c r="L146" s="4" t="s">
        <v>46</v>
      </c>
      <c r="M146" s="4" t="s">
        <v>46</v>
      </c>
      <c r="N146" s="4" t="s">
        <v>46</v>
      </c>
      <c r="O146" s="4" t="s">
        <v>46</v>
      </c>
      <c r="P146" s="4" t="s">
        <v>46</v>
      </c>
      <c r="Q146" s="4" t="s">
        <v>46</v>
      </c>
      <c r="R146" s="4" t="s">
        <v>46</v>
      </c>
      <c r="S146" s="4" t="s">
        <v>46</v>
      </c>
      <c r="T146" s="4" t="s">
        <v>46</v>
      </c>
      <c r="U146" s="4" t="s">
        <v>46</v>
      </c>
      <c r="V146" s="4" t="s">
        <v>46</v>
      </c>
      <c r="W146" s="4" t="s">
        <v>46</v>
      </c>
      <c r="X146" s="4" t="s">
        <v>46</v>
      </c>
      <c r="Y146" s="4" t="s">
        <v>46</v>
      </c>
      <c r="Z146" s="4" t="s">
        <v>46</v>
      </c>
      <c r="AA146" s="4" t="s">
        <v>46</v>
      </c>
      <c r="AB146" s="4" t="s">
        <v>46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232.245</v>
      </c>
      <c r="AP146" s="4">
        <v>384.64699999999999</v>
      </c>
      <c r="AQ146" s="4">
        <v>452.75200000000001</v>
      </c>
      <c r="AR146" s="4">
        <v>523.28</v>
      </c>
      <c r="AS146" s="4">
        <v>568.62099999999998</v>
      </c>
      <c r="AT146" s="4">
        <v>654.30799999999999</v>
      </c>
      <c r="AU146" s="4">
        <v>853.70500000000004</v>
      </c>
      <c r="AV146" s="4">
        <v>822.048</v>
      </c>
      <c r="AW146" s="4">
        <v>915.49599999999998</v>
      </c>
      <c r="AX146" s="4">
        <v>967</v>
      </c>
      <c r="AY146" s="4">
        <v>1007</v>
      </c>
      <c r="AZ146" s="4">
        <v>626</v>
      </c>
      <c r="BA146" s="4">
        <v>704</v>
      </c>
      <c r="BB146" s="4">
        <v>1136</v>
      </c>
      <c r="BC146" s="4">
        <v>1458</v>
      </c>
      <c r="BD146" s="4">
        <v>1688</v>
      </c>
      <c r="BE146" s="4">
        <v>2002</v>
      </c>
      <c r="BF146" s="4">
        <v>2309</v>
      </c>
      <c r="BG146" s="4">
        <v>2628</v>
      </c>
    </row>
    <row r="147" spans="1:59" ht="14" x14ac:dyDescent="0.2">
      <c r="A147" s="15" t="s">
        <v>59</v>
      </c>
      <c r="B147" s="16"/>
      <c r="C147" s="5" t="s">
        <v>47</v>
      </c>
      <c r="D147" s="6" t="s">
        <v>46</v>
      </c>
      <c r="E147" s="6" t="s">
        <v>46</v>
      </c>
      <c r="F147" s="6" t="s">
        <v>46</v>
      </c>
      <c r="G147" s="6" t="s">
        <v>46</v>
      </c>
      <c r="H147" s="6" t="s">
        <v>46</v>
      </c>
      <c r="I147" s="6" t="s">
        <v>46</v>
      </c>
      <c r="J147" s="6" t="s">
        <v>46</v>
      </c>
      <c r="K147" s="6" t="s">
        <v>46</v>
      </c>
      <c r="L147" s="6" t="s">
        <v>46</v>
      </c>
      <c r="M147" s="6" t="s">
        <v>46</v>
      </c>
      <c r="N147" s="6" t="s">
        <v>46</v>
      </c>
      <c r="O147" s="6" t="s">
        <v>46</v>
      </c>
      <c r="P147" s="6" t="s">
        <v>46</v>
      </c>
      <c r="Q147" s="6" t="s">
        <v>46</v>
      </c>
      <c r="R147" s="6" t="s">
        <v>46</v>
      </c>
      <c r="S147" s="6" t="s">
        <v>46</v>
      </c>
      <c r="T147" s="6" t="s">
        <v>46</v>
      </c>
      <c r="U147" s="6" t="s">
        <v>46</v>
      </c>
      <c r="V147" s="6" t="s">
        <v>46</v>
      </c>
      <c r="W147" s="6" t="s">
        <v>46</v>
      </c>
      <c r="X147" s="6" t="s">
        <v>46</v>
      </c>
      <c r="Y147" s="6" t="s">
        <v>46</v>
      </c>
      <c r="Z147" s="6" t="s">
        <v>46</v>
      </c>
      <c r="AA147" s="6" t="s">
        <v>46</v>
      </c>
      <c r="AB147" s="6" t="s">
        <v>46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140.85300000000001</v>
      </c>
      <c r="AP147" s="6">
        <v>170.50299999999999</v>
      </c>
      <c r="AQ147" s="6">
        <v>157.21899999999999</v>
      </c>
      <c r="AR147" s="6">
        <v>145.52199999999999</v>
      </c>
      <c r="AS147" s="6">
        <v>146.16</v>
      </c>
      <c r="AT147" s="6">
        <v>264.14299999999997</v>
      </c>
      <c r="AU147" s="6">
        <v>326.95100000000002</v>
      </c>
      <c r="AV147" s="6">
        <v>324.78399999999999</v>
      </c>
      <c r="AW147" s="6">
        <v>397.99799999999999</v>
      </c>
      <c r="AX147" s="6">
        <v>417.93099999999998</v>
      </c>
      <c r="AY147" s="6">
        <v>430.89699999999999</v>
      </c>
      <c r="AZ147" s="6">
        <v>529.76</v>
      </c>
      <c r="BA147" s="6">
        <v>1109</v>
      </c>
      <c r="BB147" s="6">
        <v>2137</v>
      </c>
      <c r="BC147" s="6">
        <v>2952</v>
      </c>
      <c r="BD147" s="6">
        <v>3721</v>
      </c>
      <c r="BE147" s="6">
        <v>4260</v>
      </c>
      <c r="BF147" s="6">
        <v>5005</v>
      </c>
      <c r="BG147" s="6">
        <v>5621</v>
      </c>
    </row>
    <row r="148" spans="1:59" ht="14" x14ac:dyDescent="0.2">
      <c r="A148" s="15" t="s">
        <v>58</v>
      </c>
      <c r="B148" s="16"/>
      <c r="C148" s="5" t="s">
        <v>47</v>
      </c>
      <c r="D148" s="4">
        <v>10945</v>
      </c>
      <c r="E148" s="4">
        <v>11946</v>
      </c>
      <c r="F148" s="4">
        <v>13320</v>
      </c>
      <c r="G148" s="4">
        <v>14976</v>
      </c>
      <c r="H148" s="4">
        <v>16934</v>
      </c>
      <c r="I148" s="4">
        <v>19080</v>
      </c>
      <c r="J148" s="4">
        <v>20167</v>
      </c>
      <c r="K148" s="4">
        <v>21474</v>
      </c>
      <c r="L148" s="4">
        <v>23324</v>
      </c>
      <c r="M148" s="4">
        <v>28900</v>
      </c>
      <c r="N148" s="4">
        <v>37343</v>
      </c>
      <c r="O148" s="4">
        <v>43954</v>
      </c>
      <c r="P148" s="4">
        <v>50389</v>
      </c>
      <c r="Q148" s="4">
        <v>55380</v>
      </c>
      <c r="R148" s="4">
        <v>63624</v>
      </c>
      <c r="S148" s="4">
        <v>81153</v>
      </c>
      <c r="T148" s="4">
        <v>92880</v>
      </c>
      <c r="U148" s="4">
        <v>108233</v>
      </c>
      <c r="V148" s="4">
        <v>113345</v>
      </c>
      <c r="W148" s="4">
        <v>122092</v>
      </c>
      <c r="X148" s="4">
        <v>133701</v>
      </c>
      <c r="Y148" s="4">
        <v>145729</v>
      </c>
      <c r="Z148" s="4">
        <v>154902</v>
      </c>
      <c r="AA148" s="4">
        <v>173088</v>
      </c>
      <c r="AB148" s="4">
        <v>186990</v>
      </c>
      <c r="AC148" s="4">
        <v>202400</v>
      </c>
      <c r="AD148" s="4">
        <v>200446</v>
      </c>
      <c r="AE148" s="4">
        <v>205389</v>
      </c>
      <c r="AF148" s="4">
        <v>206759</v>
      </c>
      <c r="AG148" s="4">
        <v>225061</v>
      </c>
      <c r="AH148" s="4">
        <v>245705</v>
      </c>
      <c r="AI148" s="4">
        <v>260798</v>
      </c>
      <c r="AJ148" s="4">
        <v>282162</v>
      </c>
      <c r="AK148" s="4">
        <v>314761</v>
      </c>
      <c r="AL148" s="4">
        <v>325665</v>
      </c>
      <c r="AM148" s="4">
        <v>356070</v>
      </c>
      <c r="AN148" s="4">
        <v>368548</v>
      </c>
      <c r="AO148" s="4">
        <v>373698.755</v>
      </c>
      <c r="AP148" s="4">
        <v>389073.353</v>
      </c>
      <c r="AQ148" s="4">
        <v>423012.24800000002</v>
      </c>
      <c r="AR148" s="4">
        <v>453042.72</v>
      </c>
      <c r="AS148" s="4">
        <v>478803.37900000002</v>
      </c>
      <c r="AT148" s="4">
        <v>509031.69199999998</v>
      </c>
      <c r="AU148" s="4">
        <v>513946.29499999998</v>
      </c>
      <c r="AV148" s="4">
        <v>480431.95199999999</v>
      </c>
      <c r="AW148" s="4">
        <v>509499.50400000002</v>
      </c>
      <c r="AX148" s="4">
        <v>537691</v>
      </c>
      <c r="AY148" s="4">
        <v>541893</v>
      </c>
      <c r="AZ148" s="4">
        <v>562359</v>
      </c>
      <c r="BA148" s="4">
        <v>580880</v>
      </c>
      <c r="BB148" s="4">
        <v>601426.45499999996</v>
      </c>
      <c r="BC148" s="4">
        <v>635840.43799999997</v>
      </c>
      <c r="BD148" s="4">
        <v>666746.52099999995</v>
      </c>
      <c r="BE148" s="4">
        <v>689586.34900000005</v>
      </c>
      <c r="BF148" s="4">
        <v>708100.446</v>
      </c>
      <c r="BG148" s="4">
        <v>635639</v>
      </c>
    </row>
    <row r="149" spans="1:59" ht="14" x14ac:dyDescent="0.2">
      <c r="A149" s="15" t="s">
        <v>57</v>
      </c>
      <c r="B149" s="16"/>
      <c r="C149" s="5" t="s">
        <v>47</v>
      </c>
      <c r="D149" s="6" t="s">
        <v>46</v>
      </c>
      <c r="E149" s="6" t="s">
        <v>46</v>
      </c>
      <c r="F149" s="6" t="s">
        <v>46</v>
      </c>
      <c r="G149" s="6" t="s">
        <v>46</v>
      </c>
      <c r="H149" s="6" t="s">
        <v>46</v>
      </c>
      <c r="I149" s="6" t="s">
        <v>46</v>
      </c>
      <c r="J149" s="6" t="s">
        <v>46</v>
      </c>
      <c r="K149" s="6" t="s">
        <v>46</v>
      </c>
      <c r="L149" s="6" t="s">
        <v>46</v>
      </c>
      <c r="M149" s="6" t="s">
        <v>46</v>
      </c>
      <c r="N149" s="6" t="s">
        <v>46</v>
      </c>
      <c r="O149" s="6" t="s">
        <v>46</v>
      </c>
      <c r="P149" s="6" t="s">
        <v>46</v>
      </c>
      <c r="Q149" s="6" t="s">
        <v>46</v>
      </c>
      <c r="R149" s="6" t="s">
        <v>46</v>
      </c>
      <c r="S149" s="6" t="s">
        <v>46</v>
      </c>
      <c r="T149" s="6" t="s">
        <v>46</v>
      </c>
      <c r="U149" s="6" t="s">
        <v>46</v>
      </c>
      <c r="V149" s="6" t="s">
        <v>46</v>
      </c>
      <c r="W149" s="6" t="s">
        <v>46</v>
      </c>
      <c r="X149" s="6" t="s">
        <v>46</v>
      </c>
      <c r="Y149" s="6" t="s">
        <v>46</v>
      </c>
      <c r="Z149" s="6" t="s">
        <v>46</v>
      </c>
      <c r="AA149" s="6" t="s">
        <v>46</v>
      </c>
      <c r="AB149" s="6" t="s">
        <v>46</v>
      </c>
      <c r="AC149" s="6">
        <v>202368</v>
      </c>
      <c r="AD149" s="6">
        <v>205304</v>
      </c>
      <c r="AE149" s="6">
        <v>207654</v>
      </c>
      <c r="AF149" s="6">
        <v>211438</v>
      </c>
      <c r="AG149" s="6">
        <v>228041</v>
      </c>
      <c r="AH149" s="6">
        <v>249597</v>
      </c>
      <c r="AI149" s="6">
        <v>264778</v>
      </c>
      <c r="AJ149" s="6">
        <v>284331</v>
      </c>
      <c r="AK149" s="6">
        <v>312105</v>
      </c>
      <c r="AL149" s="6">
        <v>332477</v>
      </c>
      <c r="AM149" s="6">
        <v>359370</v>
      </c>
      <c r="AN149" s="6">
        <v>368786</v>
      </c>
      <c r="AO149" s="6">
        <v>374152</v>
      </c>
      <c r="AP149" s="6">
        <v>392144.353</v>
      </c>
      <c r="AQ149" s="6">
        <v>424498.24800000002</v>
      </c>
      <c r="AR149" s="6">
        <v>454471.72</v>
      </c>
      <c r="AS149" s="6">
        <v>483020.37900000002</v>
      </c>
      <c r="AT149" s="6">
        <v>508723.69199999998</v>
      </c>
      <c r="AU149" s="6">
        <v>511622.29499999998</v>
      </c>
      <c r="AV149" s="6">
        <v>480704.95199999999</v>
      </c>
      <c r="AW149" s="6">
        <v>514796.50400000002</v>
      </c>
      <c r="AX149" s="6">
        <v>545571</v>
      </c>
      <c r="AY149" s="6">
        <v>549839</v>
      </c>
      <c r="AZ149" s="6">
        <v>568769</v>
      </c>
      <c r="BA149" s="6">
        <v>589770</v>
      </c>
      <c r="BB149" s="6">
        <v>611151.45499999996</v>
      </c>
      <c r="BC149" s="6">
        <v>646868.43799999997</v>
      </c>
      <c r="BD149" s="6">
        <v>680020.52099999995</v>
      </c>
      <c r="BE149" s="6">
        <v>704364.34900000005</v>
      </c>
      <c r="BF149" s="6">
        <v>725615.446</v>
      </c>
      <c r="BG149" s="6">
        <v>692207.05200000003</v>
      </c>
    </row>
    <row r="150" spans="1:59" ht="14" x14ac:dyDescent="0.2">
      <c r="A150" s="15" t="s">
        <v>56</v>
      </c>
      <c r="B150" s="16"/>
      <c r="C150" s="5" t="s">
        <v>47</v>
      </c>
      <c r="D150" s="4" t="s">
        <v>46</v>
      </c>
      <c r="E150" s="4" t="s">
        <v>46</v>
      </c>
      <c r="F150" s="4" t="s">
        <v>46</v>
      </c>
      <c r="G150" s="4" t="s">
        <v>46</v>
      </c>
      <c r="H150" s="4" t="s">
        <v>46</v>
      </c>
      <c r="I150" s="4" t="s">
        <v>46</v>
      </c>
      <c r="J150" s="4" t="s">
        <v>46</v>
      </c>
      <c r="K150" s="4" t="s">
        <v>46</v>
      </c>
      <c r="L150" s="4" t="s">
        <v>46</v>
      </c>
      <c r="M150" s="4" t="s">
        <v>46</v>
      </c>
      <c r="N150" s="4" t="s">
        <v>46</v>
      </c>
      <c r="O150" s="4" t="s">
        <v>46</v>
      </c>
      <c r="P150" s="4" t="s">
        <v>46</v>
      </c>
      <c r="Q150" s="4" t="s">
        <v>46</v>
      </c>
      <c r="R150" s="4" t="s">
        <v>46</v>
      </c>
      <c r="S150" s="4" t="s">
        <v>46</v>
      </c>
      <c r="T150" s="4" t="s">
        <v>46</v>
      </c>
      <c r="U150" s="4" t="s">
        <v>46</v>
      </c>
      <c r="V150" s="4" t="s">
        <v>46</v>
      </c>
      <c r="W150" s="4" t="s">
        <v>46</v>
      </c>
      <c r="X150" s="4" t="s">
        <v>46</v>
      </c>
      <c r="Y150" s="4" t="s">
        <v>46</v>
      </c>
      <c r="Z150" s="4" t="s">
        <v>46</v>
      </c>
      <c r="AA150" s="4" t="s">
        <v>46</v>
      </c>
      <c r="AB150" s="4" t="s">
        <v>46</v>
      </c>
      <c r="AC150" s="4">
        <v>1323</v>
      </c>
      <c r="AD150" s="4">
        <v>1449</v>
      </c>
      <c r="AE150" s="4">
        <v>1565</v>
      </c>
      <c r="AF150" s="4">
        <v>1659</v>
      </c>
      <c r="AG150" s="4">
        <v>1732</v>
      </c>
      <c r="AH150" s="4">
        <v>1801</v>
      </c>
      <c r="AI150" s="4">
        <v>1888</v>
      </c>
      <c r="AJ150" s="4">
        <v>1972</v>
      </c>
      <c r="AK150" s="4">
        <v>2167</v>
      </c>
      <c r="AL150" s="4">
        <v>2328</v>
      </c>
      <c r="AM150" s="4">
        <v>2062</v>
      </c>
      <c r="AN150" s="4">
        <v>2442</v>
      </c>
      <c r="AO150" s="4">
        <v>2636</v>
      </c>
      <c r="AP150" s="4">
        <v>2896</v>
      </c>
      <c r="AQ150" s="4">
        <v>3187</v>
      </c>
      <c r="AR150" s="4">
        <v>3497</v>
      </c>
      <c r="AS150" s="4">
        <v>3718</v>
      </c>
      <c r="AT150" s="4">
        <v>4072</v>
      </c>
      <c r="AU150" s="4">
        <v>4321</v>
      </c>
      <c r="AV150" s="4">
        <v>4459</v>
      </c>
      <c r="AW150" s="4">
        <v>4731</v>
      </c>
      <c r="AX150" s="4">
        <v>4879</v>
      </c>
      <c r="AY150" s="4">
        <v>5321</v>
      </c>
      <c r="AZ150" s="4">
        <v>5816</v>
      </c>
      <c r="BA150" s="4">
        <v>6441</v>
      </c>
      <c r="BB150" s="4">
        <v>7261</v>
      </c>
      <c r="BC150" s="4">
        <v>8004</v>
      </c>
      <c r="BD150" s="4">
        <v>8834</v>
      </c>
      <c r="BE150" s="4">
        <v>9657</v>
      </c>
      <c r="BF150" s="4">
        <v>9895</v>
      </c>
      <c r="BG150" s="4">
        <v>10147</v>
      </c>
    </row>
    <row r="151" spans="1:59" ht="14" x14ac:dyDescent="0.2">
      <c r="A151" s="15" t="s">
        <v>55</v>
      </c>
      <c r="B151" s="16"/>
      <c r="C151" s="5" t="s">
        <v>47</v>
      </c>
      <c r="D151" s="6" t="s">
        <v>46</v>
      </c>
      <c r="E151" s="6" t="s">
        <v>46</v>
      </c>
      <c r="F151" s="6" t="s">
        <v>46</v>
      </c>
      <c r="G151" s="6" t="s">
        <v>46</v>
      </c>
      <c r="H151" s="6" t="s">
        <v>46</v>
      </c>
      <c r="I151" s="6" t="s">
        <v>46</v>
      </c>
      <c r="J151" s="6" t="s">
        <v>46</v>
      </c>
      <c r="K151" s="6" t="s">
        <v>46</v>
      </c>
      <c r="L151" s="6" t="s">
        <v>46</v>
      </c>
      <c r="M151" s="6" t="s">
        <v>46</v>
      </c>
      <c r="N151" s="6" t="s">
        <v>46</v>
      </c>
      <c r="O151" s="6" t="s">
        <v>46</v>
      </c>
      <c r="P151" s="6" t="s">
        <v>46</v>
      </c>
      <c r="Q151" s="6" t="s">
        <v>46</v>
      </c>
      <c r="R151" s="6" t="s">
        <v>46</v>
      </c>
      <c r="S151" s="6" t="s">
        <v>46</v>
      </c>
      <c r="T151" s="6" t="s">
        <v>46</v>
      </c>
      <c r="U151" s="6" t="s">
        <v>46</v>
      </c>
      <c r="V151" s="6" t="s">
        <v>46</v>
      </c>
      <c r="W151" s="6" t="s">
        <v>46</v>
      </c>
      <c r="X151" s="6" t="s">
        <v>46</v>
      </c>
      <c r="Y151" s="6" t="s">
        <v>46</v>
      </c>
      <c r="Z151" s="6" t="s">
        <v>46</v>
      </c>
      <c r="AA151" s="6" t="s">
        <v>46</v>
      </c>
      <c r="AB151" s="6" t="s">
        <v>46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6">
        <v>0</v>
      </c>
      <c r="BF151" s="6">
        <v>0</v>
      </c>
      <c r="BG151" s="6">
        <v>0</v>
      </c>
    </row>
    <row r="152" spans="1:59" ht="14" x14ac:dyDescent="0.2">
      <c r="A152" s="15" t="s">
        <v>54</v>
      </c>
      <c r="B152" s="16"/>
      <c r="C152" s="5" t="s">
        <v>47</v>
      </c>
      <c r="D152" s="4" t="s">
        <v>46</v>
      </c>
      <c r="E152" s="4" t="s">
        <v>46</v>
      </c>
      <c r="F152" s="4" t="s">
        <v>46</v>
      </c>
      <c r="G152" s="4" t="s">
        <v>46</v>
      </c>
      <c r="H152" s="4" t="s">
        <v>46</v>
      </c>
      <c r="I152" s="4" t="s">
        <v>46</v>
      </c>
      <c r="J152" s="4" t="s">
        <v>46</v>
      </c>
      <c r="K152" s="4" t="s">
        <v>46</v>
      </c>
      <c r="L152" s="4" t="s">
        <v>46</v>
      </c>
      <c r="M152" s="4" t="s">
        <v>46</v>
      </c>
      <c r="N152" s="4" t="s">
        <v>46</v>
      </c>
      <c r="O152" s="4" t="s">
        <v>46</v>
      </c>
      <c r="P152" s="4" t="s">
        <v>46</v>
      </c>
      <c r="Q152" s="4" t="s">
        <v>46</v>
      </c>
      <c r="R152" s="4" t="s">
        <v>46</v>
      </c>
      <c r="S152" s="4" t="s">
        <v>46</v>
      </c>
      <c r="T152" s="4" t="s">
        <v>46</v>
      </c>
      <c r="U152" s="4" t="s">
        <v>46</v>
      </c>
      <c r="V152" s="4" t="s">
        <v>46</v>
      </c>
      <c r="W152" s="4" t="s">
        <v>46</v>
      </c>
      <c r="X152" s="4" t="s">
        <v>46</v>
      </c>
      <c r="Y152" s="4" t="s">
        <v>46</v>
      </c>
      <c r="Z152" s="4" t="s">
        <v>46</v>
      </c>
      <c r="AA152" s="4" t="s">
        <v>46</v>
      </c>
      <c r="AB152" s="4" t="s">
        <v>46</v>
      </c>
      <c r="AC152" s="4">
        <v>6973</v>
      </c>
      <c r="AD152" s="4">
        <v>5992</v>
      </c>
      <c r="AE152" s="4">
        <v>5159</v>
      </c>
      <c r="AF152" s="4">
        <v>3972</v>
      </c>
      <c r="AG152" s="4">
        <v>3430</v>
      </c>
      <c r="AH152" s="4">
        <v>2929</v>
      </c>
      <c r="AI152" s="4">
        <v>2441</v>
      </c>
      <c r="AJ152" s="4">
        <v>2612</v>
      </c>
      <c r="AK152" s="4">
        <v>2197</v>
      </c>
      <c r="AL152" s="4">
        <v>1662</v>
      </c>
      <c r="AM152" s="4">
        <v>1233</v>
      </c>
      <c r="AN152" s="4">
        <v>847</v>
      </c>
      <c r="AO152" s="4">
        <v>1063.2449999999999</v>
      </c>
      <c r="AP152" s="4">
        <v>4332.6469999999999</v>
      </c>
      <c r="AQ152" s="4">
        <v>4825.7520000000004</v>
      </c>
      <c r="AR152" s="4">
        <v>4960.28</v>
      </c>
      <c r="AS152" s="4">
        <v>4970.6210000000001</v>
      </c>
      <c r="AT152" s="4">
        <v>5068.308</v>
      </c>
      <c r="AU152" s="4">
        <v>6439.7049999999999</v>
      </c>
      <c r="AV152" s="4">
        <v>6422.0479999999998</v>
      </c>
      <c r="AW152" s="4">
        <v>6457.4960000000001</v>
      </c>
      <c r="AX152" s="4">
        <v>5679</v>
      </c>
      <c r="AY152" s="4">
        <v>3991</v>
      </c>
      <c r="AZ152" s="4">
        <v>3164</v>
      </c>
      <c r="BA152" s="4">
        <v>3382</v>
      </c>
      <c r="BB152" s="4">
        <v>3706.5450000000001</v>
      </c>
      <c r="BC152" s="4">
        <v>3928.5619999999999</v>
      </c>
      <c r="BD152" s="4">
        <v>4024.4789999999998</v>
      </c>
      <c r="BE152" s="4">
        <v>4062.6509999999998</v>
      </c>
      <c r="BF152" s="4">
        <v>3930.5540000000001</v>
      </c>
      <c r="BG152" s="4">
        <v>5621</v>
      </c>
    </row>
    <row r="153" spans="1:59" ht="14" x14ac:dyDescent="0.2">
      <c r="A153" s="15" t="s">
        <v>53</v>
      </c>
      <c r="B153" s="16"/>
      <c r="C153" s="5" t="s">
        <v>47</v>
      </c>
      <c r="D153" s="6" t="s">
        <v>46</v>
      </c>
      <c r="E153" s="6" t="s">
        <v>46</v>
      </c>
      <c r="F153" s="6" t="s">
        <v>46</v>
      </c>
      <c r="G153" s="6" t="s">
        <v>46</v>
      </c>
      <c r="H153" s="6" t="s">
        <v>46</v>
      </c>
      <c r="I153" s="6" t="s">
        <v>46</v>
      </c>
      <c r="J153" s="6" t="s">
        <v>46</v>
      </c>
      <c r="K153" s="6" t="s">
        <v>46</v>
      </c>
      <c r="L153" s="6" t="s">
        <v>46</v>
      </c>
      <c r="M153" s="6" t="s">
        <v>46</v>
      </c>
      <c r="N153" s="6" t="s">
        <v>46</v>
      </c>
      <c r="O153" s="6" t="s">
        <v>46</v>
      </c>
      <c r="P153" s="6" t="s">
        <v>46</v>
      </c>
      <c r="Q153" s="6" t="s">
        <v>46</v>
      </c>
      <c r="R153" s="6" t="s">
        <v>46</v>
      </c>
      <c r="S153" s="6" t="s">
        <v>46</v>
      </c>
      <c r="T153" s="6" t="s">
        <v>46</v>
      </c>
      <c r="U153" s="6" t="s">
        <v>46</v>
      </c>
      <c r="V153" s="6" t="s">
        <v>46</v>
      </c>
      <c r="W153" s="6" t="s">
        <v>46</v>
      </c>
      <c r="X153" s="6" t="s">
        <v>46</v>
      </c>
      <c r="Y153" s="6" t="s">
        <v>46</v>
      </c>
      <c r="Z153" s="6" t="s">
        <v>46</v>
      </c>
      <c r="AA153" s="6" t="s">
        <v>46</v>
      </c>
      <c r="AB153" s="6" t="s">
        <v>46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0</v>
      </c>
      <c r="BE153" s="6">
        <v>0</v>
      </c>
      <c r="BF153" s="6">
        <v>0</v>
      </c>
      <c r="BG153" s="6">
        <v>0</v>
      </c>
    </row>
    <row r="154" spans="1:59" ht="14" x14ac:dyDescent="0.2">
      <c r="A154" s="15" t="s">
        <v>52</v>
      </c>
      <c r="B154" s="16"/>
      <c r="C154" s="5" t="s">
        <v>47</v>
      </c>
      <c r="D154" s="4" t="s">
        <v>46</v>
      </c>
      <c r="E154" s="4" t="s">
        <v>46</v>
      </c>
      <c r="F154" s="4" t="s">
        <v>46</v>
      </c>
      <c r="G154" s="4" t="s">
        <v>46</v>
      </c>
      <c r="H154" s="4" t="s">
        <v>46</v>
      </c>
      <c r="I154" s="4" t="s">
        <v>46</v>
      </c>
      <c r="J154" s="4" t="s">
        <v>46</v>
      </c>
      <c r="K154" s="4" t="s">
        <v>46</v>
      </c>
      <c r="L154" s="4" t="s">
        <v>46</v>
      </c>
      <c r="M154" s="4" t="s">
        <v>46</v>
      </c>
      <c r="N154" s="4" t="s">
        <v>46</v>
      </c>
      <c r="O154" s="4" t="s">
        <v>46</v>
      </c>
      <c r="P154" s="4" t="s">
        <v>46</v>
      </c>
      <c r="Q154" s="4" t="s">
        <v>46</v>
      </c>
      <c r="R154" s="4" t="s">
        <v>46</v>
      </c>
      <c r="S154" s="4" t="s">
        <v>46</v>
      </c>
      <c r="T154" s="4" t="s">
        <v>46</v>
      </c>
      <c r="U154" s="4" t="s">
        <v>46</v>
      </c>
      <c r="V154" s="4" t="s">
        <v>46</v>
      </c>
      <c r="W154" s="4" t="s">
        <v>46</v>
      </c>
      <c r="X154" s="4" t="s">
        <v>46</v>
      </c>
      <c r="Y154" s="4" t="s">
        <v>46</v>
      </c>
      <c r="Z154" s="4" t="s">
        <v>46</v>
      </c>
      <c r="AA154" s="4" t="s">
        <v>46</v>
      </c>
      <c r="AB154" s="4" t="s">
        <v>46</v>
      </c>
      <c r="AC154" s="4">
        <v>3288</v>
      </c>
      <c r="AD154" s="4">
        <v>3620</v>
      </c>
      <c r="AE154" s="4">
        <v>3989</v>
      </c>
      <c r="AF154" s="4">
        <v>4119</v>
      </c>
      <c r="AG154" s="4">
        <v>3965</v>
      </c>
      <c r="AH154" s="4">
        <v>4152</v>
      </c>
      <c r="AI154" s="4">
        <v>4316</v>
      </c>
      <c r="AJ154" s="4">
        <v>4401</v>
      </c>
      <c r="AK154" s="4">
        <v>4568</v>
      </c>
      <c r="AL154" s="4">
        <v>5285</v>
      </c>
      <c r="AM154" s="4">
        <v>8103</v>
      </c>
      <c r="AN154" s="4">
        <v>9527</v>
      </c>
      <c r="AO154" s="4">
        <v>10755</v>
      </c>
      <c r="AP154" s="4">
        <v>13704</v>
      </c>
      <c r="AQ154" s="4">
        <v>15066</v>
      </c>
      <c r="AR154" s="4">
        <v>16968</v>
      </c>
      <c r="AS154" s="4">
        <v>17466</v>
      </c>
      <c r="AT154" s="4">
        <v>18629</v>
      </c>
      <c r="AU154" s="4">
        <v>19208</v>
      </c>
      <c r="AV154" s="4">
        <v>20482</v>
      </c>
      <c r="AW154" s="4">
        <v>21217</v>
      </c>
      <c r="AX154" s="4">
        <v>21382</v>
      </c>
      <c r="AY154" s="4">
        <v>21327</v>
      </c>
      <c r="AZ154" s="4">
        <v>22438</v>
      </c>
      <c r="BA154" s="4">
        <v>23144</v>
      </c>
      <c r="BB154" s="4">
        <v>25025</v>
      </c>
      <c r="BC154" s="4">
        <v>25903</v>
      </c>
      <c r="BD154" s="4">
        <v>26678</v>
      </c>
      <c r="BE154" s="4">
        <v>27546</v>
      </c>
      <c r="BF154" s="4">
        <v>33474</v>
      </c>
      <c r="BG154" s="4" t="s">
        <v>46</v>
      </c>
    </row>
    <row r="155" spans="1:59" ht="14" x14ac:dyDescent="0.2">
      <c r="A155" s="15" t="s">
        <v>51</v>
      </c>
      <c r="B155" s="16"/>
      <c r="C155" s="5" t="s">
        <v>47</v>
      </c>
      <c r="D155" s="6" t="s">
        <v>46</v>
      </c>
      <c r="E155" s="6" t="s">
        <v>46</v>
      </c>
      <c r="F155" s="6" t="s">
        <v>46</v>
      </c>
      <c r="G155" s="6" t="s">
        <v>46</v>
      </c>
      <c r="H155" s="6" t="s">
        <v>46</v>
      </c>
      <c r="I155" s="6" t="s">
        <v>46</v>
      </c>
      <c r="J155" s="6" t="s">
        <v>46</v>
      </c>
      <c r="K155" s="6" t="s">
        <v>46</v>
      </c>
      <c r="L155" s="6" t="s">
        <v>46</v>
      </c>
      <c r="M155" s="6" t="s">
        <v>46</v>
      </c>
      <c r="N155" s="6" t="s">
        <v>46</v>
      </c>
      <c r="O155" s="6" t="s">
        <v>46</v>
      </c>
      <c r="P155" s="6" t="s">
        <v>46</v>
      </c>
      <c r="Q155" s="6" t="s">
        <v>46</v>
      </c>
      <c r="R155" s="6" t="s">
        <v>46</v>
      </c>
      <c r="S155" s="6" t="s">
        <v>46</v>
      </c>
      <c r="T155" s="6" t="s">
        <v>46</v>
      </c>
      <c r="U155" s="6" t="s">
        <v>46</v>
      </c>
      <c r="V155" s="6" t="s">
        <v>46</v>
      </c>
      <c r="W155" s="6" t="s">
        <v>46</v>
      </c>
      <c r="X155" s="6" t="s">
        <v>46</v>
      </c>
      <c r="Y155" s="6" t="s">
        <v>46</v>
      </c>
      <c r="Z155" s="6" t="s">
        <v>46</v>
      </c>
      <c r="AA155" s="6" t="s">
        <v>46</v>
      </c>
      <c r="AB155" s="6" t="s">
        <v>46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6">
        <v>0</v>
      </c>
      <c r="BF155" s="6">
        <v>0</v>
      </c>
      <c r="BG155" s="6">
        <v>0</v>
      </c>
    </row>
    <row r="156" spans="1:59" ht="14" x14ac:dyDescent="0.2">
      <c r="A156" s="15" t="s">
        <v>50</v>
      </c>
      <c r="B156" s="16"/>
      <c r="C156" s="5" t="s">
        <v>47</v>
      </c>
      <c r="D156" s="4" t="s">
        <v>46</v>
      </c>
      <c r="E156" s="4" t="s">
        <v>46</v>
      </c>
      <c r="F156" s="4" t="s">
        <v>46</v>
      </c>
      <c r="G156" s="4" t="s">
        <v>46</v>
      </c>
      <c r="H156" s="4" t="s">
        <v>46</v>
      </c>
      <c r="I156" s="4" t="s">
        <v>46</v>
      </c>
      <c r="J156" s="4" t="s">
        <v>46</v>
      </c>
      <c r="K156" s="4" t="s">
        <v>46</v>
      </c>
      <c r="L156" s="4" t="s">
        <v>46</v>
      </c>
      <c r="M156" s="4" t="s">
        <v>46</v>
      </c>
      <c r="N156" s="4" t="s">
        <v>46</v>
      </c>
      <c r="O156" s="4" t="s">
        <v>46</v>
      </c>
      <c r="P156" s="4" t="s">
        <v>46</v>
      </c>
      <c r="Q156" s="4" t="s">
        <v>46</v>
      </c>
      <c r="R156" s="4" t="s">
        <v>46</v>
      </c>
      <c r="S156" s="4" t="s">
        <v>46</v>
      </c>
      <c r="T156" s="4" t="s">
        <v>46</v>
      </c>
      <c r="U156" s="4" t="s">
        <v>46</v>
      </c>
      <c r="V156" s="4" t="s">
        <v>46</v>
      </c>
      <c r="W156" s="4" t="s">
        <v>46</v>
      </c>
      <c r="X156" s="4" t="s">
        <v>46</v>
      </c>
      <c r="Y156" s="4" t="s">
        <v>46</v>
      </c>
      <c r="Z156" s="4" t="s">
        <v>46</v>
      </c>
      <c r="AA156" s="4" t="s">
        <v>46</v>
      </c>
      <c r="AB156" s="4" t="s">
        <v>46</v>
      </c>
      <c r="AC156" s="4">
        <v>213952</v>
      </c>
      <c r="AD156" s="4">
        <v>216365</v>
      </c>
      <c r="AE156" s="4">
        <v>218367</v>
      </c>
      <c r="AF156" s="4">
        <v>221188</v>
      </c>
      <c r="AG156" s="4">
        <v>237168</v>
      </c>
      <c r="AH156" s="4">
        <v>258463</v>
      </c>
      <c r="AI156" s="4">
        <v>273423</v>
      </c>
      <c r="AJ156" s="4">
        <v>293316</v>
      </c>
      <c r="AK156" s="4">
        <v>321037</v>
      </c>
      <c r="AL156" s="4">
        <v>341752</v>
      </c>
      <c r="AM156" s="4">
        <v>370768</v>
      </c>
      <c r="AN156" s="4">
        <v>381602</v>
      </c>
      <c r="AO156" s="4">
        <v>388606.245</v>
      </c>
      <c r="AP156" s="4">
        <v>413077</v>
      </c>
      <c r="AQ156" s="4">
        <v>447577</v>
      </c>
      <c r="AR156" s="4">
        <v>479897</v>
      </c>
      <c r="AS156" s="4">
        <v>509175</v>
      </c>
      <c r="AT156" s="4">
        <v>536493</v>
      </c>
      <c r="AU156" s="4">
        <v>541591</v>
      </c>
      <c r="AV156" s="4">
        <v>512068</v>
      </c>
      <c r="AW156" s="4">
        <v>547202</v>
      </c>
      <c r="AX156" s="4">
        <v>577511</v>
      </c>
      <c r="AY156" s="4">
        <v>580478</v>
      </c>
      <c r="AZ156" s="4">
        <v>600187</v>
      </c>
      <c r="BA156" s="4">
        <v>622737</v>
      </c>
      <c r="BB156" s="4">
        <v>647144</v>
      </c>
      <c r="BC156" s="4">
        <v>684704</v>
      </c>
      <c r="BD156" s="4">
        <v>719557</v>
      </c>
      <c r="BE156" s="4">
        <v>745630</v>
      </c>
      <c r="BF156" s="4">
        <v>772915</v>
      </c>
      <c r="BG156" s="4">
        <v>707975.05200000003</v>
      </c>
    </row>
    <row r="157" spans="1:59" ht="14" x14ac:dyDescent="0.2">
      <c r="A157" s="15" t="s">
        <v>49</v>
      </c>
      <c r="B157" s="16"/>
      <c r="C157" s="5" t="s">
        <v>47</v>
      </c>
      <c r="D157" s="6" t="s">
        <v>46</v>
      </c>
      <c r="E157" s="6" t="s">
        <v>46</v>
      </c>
      <c r="F157" s="6" t="s">
        <v>46</v>
      </c>
      <c r="G157" s="6" t="s">
        <v>46</v>
      </c>
      <c r="H157" s="6" t="s">
        <v>46</v>
      </c>
      <c r="I157" s="6" t="s">
        <v>46</v>
      </c>
      <c r="J157" s="6" t="s">
        <v>46</v>
      </c>
      <c r="K157" s="6" t="s">
        <v>46</v>
      </c>
      <c r="L157" s="6" t="s">
        <v>46</v>
      </c>
      <c r="M157" s="6" t="s">
        <v>46</v>
      </c>
      <c r="N157" s="6" t="s">
        <v>46</v>
      </c>
      <c r="O157" s="6" t="s">
        <v>46</v>
      </c>
      <c r="P157" s="6" t="s">
        <v>46</v>
      </c>
      <c r="Q157" s="6" t="s">
        <v>46</v>
      </c>
      <c r="R157" s="6" t="s">
        <v>46</v>
      </c>
      <c r="S157" s="6" t="s">
        <v>46</v>
      </c>
      <c r="T157" s="6" t="s">
        <v>46</v>
      </c>
      <c r="U157" s="6" t="s">
        <v>46</v>
      </c>
      <c r="V157" s="6" t="s">
        <v>46</v>
      </c>
      <c r="W157" s="6" t="s">
        <v>46</v>
      </c>
      <c r="X157" s="6" t="s">
        <v>46</v>
      </c>
      <c r="Y157" s="6" t="s">
        <v>46</v>
      </c>
      <c r="Z157" s="6" t="s">
        <v>46</v>
      </c>
      <c r="AA157" s="6" t="s">
        <v>46</v>
      </c>
      <c r="AB157" s="6" t="s">
        <v>46</v>
      </c>
      <c r="AC157" s="6">
        <v>3966</v>
      </c>
      <c r="AD157" s="6">
        <v>4957</v>
      </c>
      <c r="AE157" s="6">
        <v>5451</v>
      </c>
      <c r="AF157" s="6">
        <v>5492</v>
      </c>
      <c r="AG157" s="6">
        <v>5560</v>
      </c>
      <c r="AH157" s="6">
        <v>5430</v>
      </c>
      <c r="AI157" s="6">
        <v>6293</v>
      </c>
      <c r="AJ157" s="6">
        <v>3726</v>
      </c>
      <c r="AK157" s="6">
        <v>3899</v>
      </c>
      <c r="AL157" s="6">
        <v>4063</v>
      </c>
      <c r="AM157" s="6">
        <v>4234</v>
      </c>
      <c r="AN157" s="6">
        <v>4263</v>
      </c>
      <c r="AO157" s="6">
        <v>4233</v>
      </c>
      <c r="AP157" s="6">
        <v>2053</v>
      </c>
      <c r="AQ157" s="6">
        <v>1338</v>
      </c>
      <c r="AR157" s="6">
        <v>1486</v>
      </c>
      <c r="AS157" s="6">
        <v>1362</v>
      </c>
      <c r="AT157" s="6">
        <v>1391</v>
      </c>
      <c r="AU157" s="6">
        <v>1799</v>
      </c>
      <c r="AV157" s="6">
        <v>2190</v>
      </c>
      <c r="AW157" s="6">
        <v>1616</v>
      </c>
      <c r="AX157" s="6">
        <v>1425</v>
      </c>
      <c r="AY157" s="6">
        <v>1425</v>
      </c>
      <c r="AZ157" s="6">
        <v>1568</v>
      </c>
      <c r="BA157" s="6">
        <v>1558</v>
      </c>
      <c r="BB157" s="6">
        <v>1565</v>
      </c>
      <c r="BC157" s="6">
        <v>1670</v>
      </c>
      <c r="BD157" s="6">
        <v>1491</v>
      </c>
      <c r="BE157" s="6">
        <v>1499</v>
      </c>
      <c r="BF157" s="6">
        <v>1953</v>
      </c>
      <c r="BG157" s="6">
        <v>2164</v>
      </c>
    </row>
    <row r="158" spans="1:59" ht="14" x14ac:dyDescent="0.2">
      <c r="A158" s="15" t="s">
        <v>48</v>
      </c>
      <c r="B158" s="16"/>
      <c r="C158" s="5" t="s">
        <v>47</v>
      </c>
      <c r="D158" s="4" t="s">
        <v>46</v>
      </c>
      <c r="E158" s="4" t="s">
        <v>46</v>
      </c>
      <c r="F158" s="4" t="s">
        <v>46</v>
      </c>
      <c r="G158" s="4" t="s">
        <v>46</v>
      </c>
      <c r="H158" s="4" t="s">
        <v>46</v>
      </c>
      <c r="I158" s="4" t="s">
        <v>46</v>
      </c>
      <c r="J158" s="4" t="s">
        <v>46</v>
      </c>
      <c r="K158" s="4" t="s">
        <v>46</v>
      </c>
      <c r="L158" s="4" t="s">
        <v>46</v>
      </c>
      <c r="M158" s="4" t="s">
        <v>46</v>
      </c>
      <c r="N158" s="4" t="s">
        <v>46</v>
      </c>
      <c r="O158" s="4" t="s">
        <v>46</v>
      </c>
      <c r="P158" s="4" t="s">
        <v>46</v>
      </c>
      <c r="Q158" s="4" t="s">
        <v>46</v>
      </c>
      <c r="R158" s="4" t="s">
        <v>46</v>
      </c>
      <c r="S158" s="4" t="s">
        <v>46</v>
      </c>
      <c r="T158" s="4" t="s">
        <v>46</v>
      </c>
      <c r="U158" s="4" t="s">
        <v>46</v>
      </c>
      <c r="V158" s="4" t="s">
        <v>46</v>
      </c>
      <c r="W158" s="4" t="s">
        <v>46</v>
      </c>
      <c r="X158" s="4" t="s">
        <v>46</v>
      </c>
      <c r="Y158" s="4" t="s">
        <v>46</v>
      </c>
      <c r="Z158" s="4" t="s">
        <v>46</v>
      </c>
      <c r="AA158" s="4" t="s">
        <v>46</v>
      </c>
      <c r="AB158" s="4" t="s">
        <v>46</v>
      </c>
      <c r="AC158" s="4">
        <v>217918</v>
      </c>
      <c r="AD158" s="4">
        <v>221322</v>
      </c>
      <c r="AE158" s="4">
        <v>223818</v>
      </c>
      <c r="AF158" s="4">
        <v>226680</v>
      </c>
      <c r="AG158" s="4">
        <v>242728</v>
      </c>
      <c r="AH158" s="4">
        <v>263893</v>
      </c>
      <c r="AI158" s="4">
        <v>279716</v>
      </c>
      <c r="AJ158" s="4">
        <v>297042</v>
      </c>
      <c r="AK158" s="4">
        <v>324936</v>
      </c>
      <c r="AL158" s="4">
        <v>345815</v>
      </c>
      <c r="AM158" s="4">
        <v>375002</v>
      </c>
      <c r="AN158" s="4">
        <v>385865</v>
      </c>
      <c r="AO158" s="4">
        <v>392839.245</v>
      </c>
      <c r="AP158" s="4">
        <v>415130</v>
      </c>
      <c r="AQ158" s="4">
        <v>448915</v>
      </c>
      <c r="AR158" s="4">
        <v>481383</v>
      </c>
      <c r="AS158" s="4">
        <v>510537</v>
      </c>
      <c r="AT158" s="4">
        <v>537884</v>
      </c>
      <c r="AU158" s="4">
        <v>543390</v>
      </c>
      <c r="AV158" s="4">
        <v>514258</v>
      </c>
      <c r="AW158" s="4">
        <v>548818</v>
      </c>
      <c r="AX158" s="4">
        <v>578936</v>
      </c>
      <c r="AY158" s="4">
        <v>581903</v>
      </c>
      <c r="AZ158" s="4">
        <v>601755</v>
      </c>
      <c r="BA158" s="4">
        <v>624295</v>
      </c>
      <c r="BB158" s="4">
        <v>648709</v>
      </c>
      <c r="BC158" s="4">
        <v>686374</v>
      </c>
      <c r="BD158" s="4">
        <v>721048</v>
      </c>
      <c r="BE158" s="4">
        <v>747129</v>
      </c>
      <c r="BF158" s="4">
        <v>774868</v>
      </c>
      <c r="BG158" s="4">
        <v>710139.05200000003</v>
      </c>
    </row>
    <row r="159" spans="1:59" x14ac:dyDescent="0.15">
      <c r="A159" s="3" t="s">
        <v>227</v>
      </c>
    </row>
  </sheetData>
  <mergeCells count="93">
    <mergeCell ref="A2:C2"/>
    <mergeCell ref="A3:B3"/>
    <mergeCell ref="A4:B4"/>
    <mergeCell ref="A6:B6"/>
    <mergeCell ref="A7:B7"/>
    <mergeCell ref="A8:B8"/>
    <mergeCell ref="A9:A10"/>
    <mergeCell ref="A11:B11"/>
    <mergeCell ref="A12:B12"/>
    <mergeCell ref="A13:B13"/>
    <mergeCell ref="A14:A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A36"/>
    <mergeCell ref="A37:B37"/>
    <mergeCell ref="A38:B38"/>
    <mergeCell ref="A39:B39"/>
    <mergeCell ref="A40:A42"/>
    <mergeCell ref="A43:B43"/>
    <mergeCell ref="A44:A50"/>
    <mergeCell ref="A51:B51"/>
    <mergeCell ref="A52:B52"/>
    <mergeCell ref="A53:B53"/>
    <mergeCell ref="A54:A61"/>
    <mergeCell ref="A62:B62"/>
    <mergeCell ref="A63:B63"/>
    <mergeCell ref="A65:B65"/>
    <mergeCell ref="A66:B66"/>
    <mergeCell ref="A67:B67"/>
    <mergeCell ref="A68:B68"/>
    <mergeCell ref="A69:B69"/>
    <mergeCell ref="A70:B70"/>
    <mergeCell ref="A71:B71"/>
    <mergeCell ref="A72:B72"/>
    <mergeCell ref="A73:A75"/>
    <mergeCell ref="A76:B76"/>
    <mergeCell ref="A77:B77"/>
    <mergeCell ref="A78:B78"/>
    <mergeCell ref="A79:B79"/>
    <mergeCell ref="A80:A83"/>
    <mergeCell ref="A84:B84"/>
    <mergeCell ref="A85:B85"/>
    <mergeCell ref="A86:A90"/>
    <mergeCell ref="A91:B91"/>
    <mergeCell ref="A93:B93"/>
    <mergeCell ref="A94:B94"/>
    <mergeCell ref="A95:A100"/>
    <mergeCell ref="A101:B101"/>
    <mergeCell ref="A102:B102"/>
    <mergeCell ref="A103:A114"/>
    <mergeCell ref="A115:B115"/>
    <mergeCell ref="A116:B116"/>
    <mergeCell ref="A117:B117"/>
    <mergeCell ref="A118:B118"/>
    <mergeCell ref="A119:A120"/>
    <mergeCell ref="A121:B121"/>
    <mergeCell ref="A123:B123"/>
    <mergeCell ref="A124:A134"/>
    <mergeCell ref="A135:B135"/>
    <mergeCell ref="A136:B136"/>
    <mergeCell ref="A137:B137"/>
    <mergeCell ref="A138:B138"/>
    <mergeCell ref="A139:B139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8:B158"/>
    <mergeCell ref="A152:B152"/>
    <mergeCell ref="A153:B153"/>
    <mergeCell ref="A154:B154"/>
    <mergeCell ref="A155:B155"/>
    <mergeCell ref="A156:B156"/>
    <mergeCell ref="A157:B157"/>
  </mergeCells>
  <hyperlinks>
    <hyperlink ref="BG2" r:id="rId1" tooltip="Click once to display linked information. Click and hold to select this cell." display="http://stats.oecd.org/OECDStat_Metadata/ShowMetadata.ashx?Dataset=REVGBR&amp;Coords=[YEA].[2020]&amp;ShowOnWeb=true&amp;Lang=en" xr:uid="{109FFD89-0706-BF4A-857C-94FFE582846E}"/>
    <hyperlink ref="A12" r:id="rId2" tooltip="Click once to display linked information. Click and hold to select this cell." display="http://stats.oecd.org/OECDStat_Metadata/ShowMetadata.ashx?Dataset=REVGBR&amp;Coords=[TAX].[1200]&amp;ShowOnWeb=true&amp;Lang=en" xr:uid="{FF739A74-5AE9-4A4C-B09E-0B20BCDBF097}"/>
    <hyperlink ref="A142" r:id="rId3" tooltip="Click once to display linked information. Click and hold to select this cell." display="http://stats.oecd.org/OECDStat_Metadata/ShowMetadata.ashx?Dataset=REVGBR&amp;Coords=[TAX].[NW1]&amp;ShowOnWeb=true&amp;Lang=en" xr:uid="{ECC8EE4D-3241-FE4D-A2F3-CA23E823309A}"/>
    <hyperlink ref="A145" r:id="rId4" tooltip="Click once to display linked information. Click and hold to select this cell." display="http://stats.oecd.org/OECDStat_Metadata/ShowMetadata.ashx?Dataset=REVGBR&amp;Coords=[TAX].[NW2]&amp;ShowOnWeb=true&amp;Lang=en" xr:uid="{FB51C93D-A5A3-5346-BE02-263155070E69}"/>
    <hyperlink ref="A159" r:id="rId5" tooltip="Click once to display linked information. Click and hold to select this cell." display="https://stats-1.oecd.org/" xr:uid="{4B06EAAB-71E1-9142-A82D-D56A140F38A9}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5DBD-5305-7544-B22B-9F1D5C857F86}">
  <dimension ref="A1:BE26"/>
  <sheetViews>
    <sheetView workbookViewId="0">
      <selection activeCell="C30" sqref="C30"/>
    </sheetView>
  </sheetViews>
  <sheetFormatPr baseColWidth="10" defaultRowHeight="16" x14ac:dyDescent="0.2"/>
  <sheetData>
    <row r="1" spans="1:57" x14ac:dyDescent="0.2">
      <c r="A1" s="1"/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  <c r="H1" s="1" t="s">
        <v>39</v>
      </c>
      <c r="I1" s="1" t="s">
        <v>38</v>
      </c>
      <c r="J1" s="1" t="s">
        <v>37</v>
      </c>
      <c r="K1" s="1" t="s">
        <v>36</v>
      </c>
      <c r="L1" s="1" t="s">
        <v>35</v>
      </c>
      <c r="M1" s="1" t="s">
        <v>34</v>
      </c>
      <c r="N1" s="1" t="s">
        <v>33</v>
      </c>
      <c r="O1" s="1" t="s">
        <v>32</v>
      </c>
      <c r="P1" s="1" t="s">
        <v>31</v>
      </c>
      <c r="Q1" s="1" t="s">
        <v>30</v>
      </c>
      <c r="R1" s="1" t="s">
        <v>29</v>
      </c>
      <c r="S1" s="1" t="s">
        <v>28</v>
      </c>
      <c r="T1" s="1" t="s">
        <v>27</v>
      </c>
      <c r="U1" s="1" t="s">
        <v>26</v>
      </c>
      <c r="V1" s="1" t="s">
        <v>25</v>
      </c>
      <c r="W1" s="1" t="s">
        <v>24</v>
      </c>
      <c r="X1" s="1" t="s">
        <v>23</v>
      </c>
      <c r="Y1" s="1" t="s">
        <v>22</v>
      </c>
      <c r="Z1" s="1" t="s">
        <v>21</v>
      </c>
      <c r="AA1" s="1" t="s">
        <v>20</v>
      </c>
      <c r="AB1" s="1" t="s">
        <v>19</v>
      </c>
      <c r="AC1" s="1" t="s">
        <v>18</v>
      </c>
      <c r="AD1" s="1" t="s">
        <v>17</v>
      </c>
      <c r="AE1" s="1" t="s">
        <v>16</v>
      </c>
      <c r="AF1" s="1" t="s">
        <v>15</v>
      </c>
      <c r="AG1" s="1" t="s">
        <v>14</v>
      </c>
      <c r="AH1" s="1" t="s">
        <v>13</v>
      </c>
      <c r="AI1" s="1" t="s">
        <v>12</v>
      </c>
      <c r="AJ1" s="1" t="s">
        <v>11</v>
      </c>
      <c r="AK1" s="1" t="s">
        <v>10</v>
      </c>
      <c r="AL1" s="1" t="s">
        <v>9</v>
      </c>
      <c r="AM1" s="1" t="s">
        <v>8</v>
      </c>
      <c r="AN1" s="1" t="s">
        <v>7</v>
      </c>
      <c r="AO1" s="1" t="s">
        <v>6</v>
      </c>
      <c r="AP1" s="1" t="s">
        <v>5</v>
      </c>
      <c r="AQ1" s="1" t="s">
        <v>4</v>
      </c>
      <c r="AR1" s="1" t="s">
        <v>3</v>
      </c>
      <c r="AS1" s="1" t="s">
        <v>2</v>
      </c>
      <c r="AT1" s="1" t="s">
        <v>1</v>
      </c>
      <c r="AU1" s="1" t="s">
        <v>0</v>
      </c>
      <c r="AV1" s="1" t="s">
        <v>209</v>
      </c>
      <c r="AW1" s="1" t="s">
        <v>208</v>
      </c>
      <c r="AX1" s="1" t="s">
        <v>207</v>
      </c>
      <c r="AY1" s="1" t="s">
        <v>206</v>
      </c>
      <c r="AZ1" s="1" t="s">
        <v>205</v>
      </c>
      <c r="BA1" s="1" t="s">
        <v>204</v>
      </c>
      <c r="BB1" s="1" t="s">
        <v>203</v>
      </c>
      <c r="BC1" s="1" t="s">
        <v>202</v>
      </c>
      <c r="BD1" s="1" t="s">
        <v>201</v>
      </c>
      <c r="BE1" s="1" t="s">
        <v>200</v>
      </c>
    </row>
    <row r="2" spans="1:57" x14ac:dyDescent="0.2">
      <c r="A2" s="1" t="s">
        <v>215</v>
      </c>
      <c r="B2" s="11">
        <v>3</v>
      </c>
      <c r="C2" s="11">
        <v>7</v>
      </c>
      <c r="D2" s="11">
        <v>22</v>
      </c>
      <c r="E2" s="11">
        <v>51</v>
      </c>
      <c r="F2" s="11">
        <v>156</v>
      </c>
      <c r="G2" s="11">
        <v>264</v>
      </c>
      <c r="H2" s="11">
        <v>245</v>
      </c>
      <c r="I2" s="11">
        <v>276</v>
      </c>
      <c r="J2" s="11">
        <v>377</v>
      </c>
      <c r="K2" s="11">
        <v>496</v>
      </c>
      <c r="L2" s="11">
        <v>488</v>
      </c>
      <c r="M2" s="11">
        <v>420</v>
      </c>
      <c r="N2" s="11">
        <v>403</v>
      </c>
      <c r="O2" s="11">
        <v>416</v>
      </c>
      <c r="P2" s="11">
        <v>529</v>
      </c>
      <c r="Q2" s="11">
        <v>492</v>
      </c>
      <c r="R2" s="11">
        <v>487</v>
      </c>
      <c r="S2" s="11">
        <v>592</v>
      </c>
      <c r="T2" s="11">
        <v>643</v>
      </c>
      <c r="U2" s="11">
        <v>694</v>
      </c>
      <c r="V2" s="11">
        <v>855</v>
      </c>
      <c r="W2" s="11">
        <v>971</v>
      </c>
      <c r="X2" s="11">
        <v>1230</v>
      </c>
      <c r="Y2" s="11">
        <v>2172</v>
      </c>
      <c r="Z2" s="11">
        <v>2002</v>
      </c>
      <c r="AA2" s="11">
        <v>1892</v>
      </c>
      <c r="AB2" s="11">
        <v>1359</v>
      </c>
      <c r="AC2" s="11">
        <v>1073</v>
      </c>
      <c r="AD2" s="11">
        <v>785</v>
      </c>
      <c r="AE2" s="11">
        <v>821</v>
      </c>
      <c r="AF2" s="11">
        <v>852</v>
      </c>
      <c r="AG2" s="11">
        <v>972</v>
      </c>
      <c r="AH2" s="11">
        <v>482</v>
      </c>
      <c r="AI2" s="11">
        <v>1460</v>
      </c>
      <c r="AJ2" s="11">
        <v>1971</v>
      </c>
      <c r="AK2" s="11">
        <v>2211</v>
      </c>
      <c r="AL2" s="11">
        <v>3400</v>
      </c>
      <c r="AM2" s="11">
        <v>2820</v>
      </c>
      <c r="AN2" s="11">
        <v>1526</v>
      </c>
      <c r="AO2" s="11">
        <v>2296</v>
      </c>
      <c r="AP2" s="11">
        <v>2332</v>
      </c>
      <c r="AQ2" s="11">
        <v>2874</v>
      </c>
      <c r="AR2" s="11">
        <v>3848</v>
      </c>
      <c r="AS2" s="11">
        <v>5288</v>
      </c>
      <c r="AT2" s="11">
        <v>7815</v>
      </c>
      <c r="AU2" s="11">
        <v>2517</v>
      </c>
      <c r="AV2" s="11">
        <v>3600</v>
      </c>
      <c r="AW2" s="11">
        <v>4334</v>
      </c>
      <c r="AX2" s="11">
        <v>3902</v>
      </c>
      <c r="AY2" s="11">
        <v>3914</v>
      </c>
      <c r="AZ2" s="11">
        <v>5582</v>
      </c>
      <c r="BA2" s="11">
        <v>7060</v>
      </c>
      <c r="BB2" s="11">
        <v>8378</v>
      </c>
      <c r="BC2" s="11">
        <v>7797</v>
      </c>
      <c r="BD2" s="11">
        <v>9187</v>
      </c>
      <c r="BE2" s="11">
        <v>10253</v>
      </c>
    </row>
    <row r="3" spans="1:57" x14ac:dyDescent="0.2">
      <c r="A3" s="1" t="s">
        <v>193</v>
      </c>
      <c r="B3" s="11">
        <v>3615</v>
      </c>
      <c r="C3" s="11">
        <v>4446</v>
      </c>
      <c r="D3" s="11">
        <v>4115</v>
      </c>
      <c r="E3" s="11">
        <v>4585</v>
      </c>
      <c r="F3" s="11">
        <v>5157</v>
      </c>
      <c r="G3" s="11">
        <v>5752</v>
      </c>
      <c r="H3" s="11">
        <v>6493</v>
      </c>
      <c r="I3" s="11">
        <v>6687</v>
      </c>
      <c r="J3" s="11">
        <v>7371</v>
      </c>
      <c r="K3" s="11">
        <v>9869</v>
      </c>
      <c r="L3" s="11">
        <v>14448</v>
      </c>
      <c r="M3" s="11">
        <v>16801</v>
      </c>
      <c r="N3" s="11">
        <v>17453</v>
      </c>
      <c r="O3" s="11">
        <v>18785</v>
      </c>
      <c r="P3" s="11">
        <v>20355</v>
      </c>
      <c r="Q3" s="11">
        <v>23376</v>
      </c>
      <c r="R3" s="11">
        <v>26958</v>
      </c>
      <c r="S3" s="11">
        <v>29786</v>
      </c>
      <c r="T3" s="11">
        <v>31023</v>
      </c>
      <c r="U3" s="11">
        <v>32064</v>
      </c>
      <c r="V3" s="11">
        <v>33965</v>
      </c>
      <c r="W3" s="11">
        <v>39283</v>
      </c>
      <c r="X3" s="11">
        <v>40040</v>
      </c>
      <c r="Y3" s="11">
        <v>43268</v>
      </c>
      <c r="Z3" s="11">
        <v>46546</v>
      </c>
      <c r="AA3" s="11">
        <v>57614</v>
      </c>
      <c r="AB3" s="11">
        <v>58951</v>
      </c>
      <c r="AC3" s="11">
        <v>61021</v>
      </c>
      <c r="AD3" s="11">
        <v>60987</v>
      </c>
      <c r="AE3" s="11">
        <v>65717</v>
      </c>
      <c r="AF3" s="11">
        <v>71121</v>
      </c>
      <c r="AG3" s="11">
        <v>71206</v>
      </c>
      <c r="AH3" s="11">
        <v>72525</v>
      </c>
      <c r="AI3" s="11">
        <v>85903</v>
      </c>
      <c r="AJ3" s="11">
        <v>93079</v>
      </c>
      <c r="AK3" s="11">
        <v>101925</v>
      </c>
      <c r="AL3" s="11">
        <v>107661</v>
      </c>
      <c r="AM3" s="11">
        <v>108525</v>
      </c>
      <c r="AN3" s="11">
        <v>110203</v>
      </c>
      <c r="AO3" s="11">
        <v>117369</v>
      </c>
      <c r="AP3" s="11">
        <v>127803</v>
      </c>
      <c r="AQ3" s="11">
        <v>136611</v>
      </c>
      <c r="AR3" s="11">
        <v>147309</v>
      </c>
      <c r="AS3" s="11">
        <v>149228</v>
      </c>
      <c r="AT3" s="11">
        <v>138023</v>
      </c>
      <c r="AU3" s="11">
        <v>144502</v>
      </c>
      <c r="AV3" s="11">
        <v>149353</v>
      </c>
      <c r="AW3" s="11">
        <v>146474</v>
      </c>
      <c r="AX3" s="11">
        <v>152668</v>
      </c>
      <c r="AY3" s="11">
        <v>156187</v>
      </c>
      <c r="AZ3" s="11">
        <v>163291.45499999999</v>
      </c>
      <c r="BA3" s="11">
        <v>169582.43799999999</v>
      </c>
      <c r="BB3" s="11">
        <v>177181.52100000001</v>
      </c>
      <c r="BC3" s="11">
        <v>184968.34899999999</v>
      </c>
      <c r="BD3" s="11">
        <v>191299.446</v>
      </c>
      <c r="BE3" s="11">
        <v>189537.052</v>
      </c>
    </row>
    <row r="4" spans="1:57" x14ac:dyDescent="0.2">
      <c r="A4" s="1" t="s">
        <v>226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1799</v>
      </c>
      <c r="R4" s="11">
        <v>4008</v>
      </c>
      <c r="S4" s="11">
        <v>5035</v>
      </c>
      <c r="T4" s="11">
        <v>6119</v>
      </c>
      <c r="U4" s="11">
        <v>6873</v>
      </c>
      <c r="V4" s="11">
        <v>7369</v>
      </c>
      <c r="W4" s="11">
        <v>2698</v>
      </c>
      <c r="X4" s="11">
        <v>1754</v>
      </c>
      <c r="Y4" s="11">
        <v>1505</v>
      </c>
      <c r="Z4" s="11">
        <v>1003</v>
      </c>
      <c r="AA4" s="11">
        <v>941</v>
      </c>
      <c r="AB4" s="11">
        <v>-105</v>
      </c>
      <c r="AC4" s="11">
        <v>7</v>
      </c>
      <c r="AD4" s="11">
        <v>381</v>
      </c>
      <c r="AE4" s="11">
        <v>820</v>
      </c>
      <c r="AF4" s="11">
        <v>832</v>
      </c>
      <c r="AG4" s="11">
        <v>1356</v>
      </c>
      <c r="AH4" s="11">
        <v>1467</v>
      </c>
      <c r="AI4" s="11">
        <v>662</v>
      </c>
      <c r="AJ4" s="11">
        <v>472</v>
      </c>
      <c r="AK4" s="11">
        <v>1540</v>
      </c>
      <c r="AL4" s="11">
        <v>1526</v>
      </c>
      <c r="AM4" s="11">
        <v>946</v>
      </c>
      <c r="AN4" s="11">
        <v>1146</v>
      </c>
      <c r="AO4" s="11">
        <v>1166</v>
      </c>
      <c r="AP4" s="11">
        <v>1799</v>
      </c>
      <c r="AQ4" s="11">
        <v>2546</v>
      </c>
      <c r="AR4" s="11">
        <v>1387</v>
      </c>
      <c r="AS4" s="11">
        <v>2663</v>
      </c>
      <c r="AT4" s="11">
        <v>1047</v>
      </c>
      <c r="AU4" s="11">
        <v>1349</v>
      </c>
      <c r="AV4" s="11">
        <v>1775</v>
      </c>
      <c r="AW4" s="11">
        <v>2106</v>
      </c>
      <c r="AX4" s="11">
        <v>1296</v>
      </c>
      <c r="AY4" s="11">
        <v>568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</row>
    <row r="5" spans="1:57" x14ac:dyDescent="0.2">
      <c r="A5" s="1" t="s">
        <v>186</v>
      </c>
      <c r="B5" s="11">
        <v>484</v>
      </c>
      <c r="C5" s="11">
        <v>141</v>
      </c>
      <c r="D5" s="11">
        <v>1171</v>
      </c>
      <c r="E5" s="11">
        <v>1287</v>
      </c>
      <c r="F5" s="11">
        <v>1358</v>
      </c>
      <c r="G5" s="11">
        <v>1658</v>
      </c>
      <c r="H5" s="11">
        <v>1527</v>
      </c>
      <c r="I5" s="11">
        <v>1429</v>
      </c>
      <c r="J5" s="11">
        <v>1939</v>
      </c>
      <c r="K5" s="11">
        <v>2847</v>
      </c>
      <c r="L5" s="11">
        <v>2310</v>
      </c>
      <c r="M5" s="11">
        <v>2168</v>
      </c>
      <c r="N5" s="11">
        <v>3037</v>
      </c>
      <c r="O5" s="11">
        <v>3839</v>
      </c>
      <c r="P5" s="11">
        <v>4884</v>
      </c>
      <c r="Q5" s="11">
        <v>4984</v>
      </c>
      <c r="R5" s="11">
        <v>4463</v>
      </c>
      <c r="S5" s="11">
        <v>5457</v>
      </c>
      <c r="T5" s="11">
        <v>5950</v>
      </c>
      <c r="U5" s="11">
        <v>7124</v>
      </c>
      <c r="V5" s="11">
        <v>9485</v>
      </c>
      <c r="W5" s="11">
        <v>12647</v>
      </c>
      <c r="X5" s="11">
        <v>14510</v>
      </c>
      <c r="Y5" s="11">
        <v>17303</v>
      </c>
      <c r="Z5" s="11">
        <v>22430</v>
      </c>
      <c r="AA5" s="11">
        <v>19129</v>
      </c>
      <c r="AB5" s="11">
        <v>16841</v>
      </c>
      <c r="AC5" s="11">
        <v>12969</v>
      </c>
      <c r="AD5" s="11">
        <v>12197</v>
      </c>
      <c r="AE5" s="11">
        <v>14578</v>
      </c>
      <c r="AF5" s="11">
        <v>19342</v>
      </c>
      <c r="AG5" s="11">
        <v>23370</v>
      </c>
      <c r="AH5" s="11">
        <v>30534</v>
      </c>
      <c r="AI5" s="11">
        <v>33358</v>
      </c>
      <c r="AJ5" s="11">
        <v>32271</v>
      </c>
      <c r="AK5" s="11">
        <v>36521</v>
      </c>
      <c r="AL5" s="11">
        <v>32729</v>
      </c>
      <c r="AM5" s="11">
        <v>30328</v>
      </c>
      <c r="AN5" s="11">
        <v>30321.352999999999</v>
      </c>
      <c r="AO5" s="11">
        <v>36910.248</v>
      </c>
      <c r="AP5" s="11">
        <v>45214.720000000001</v>
      </c>
      <c r="AQ5" s="11">
        <v>47723.379000000001</v>
      </c>
      <c r="AR5" s="11">
        <v>48771.692000000003</v>
      </c>
      <c r="AS5" s="11">
        <v>43193.294999999998</v>
      </c>
      <c r="AT5" s="11">
        <v>37775.951999999997</v>
      </c>
      <c r="AU5" s="11">
        <v>44402.504000000001</v>
      </c>
      <c r="AV5" s="11">
        <v>43441</v>
      </c>
      <c r="AW5" s="11">
        <v>41116</v>
      </c>
      <c r="AX5" s="11">
        <v>41879</v>
      </c>
      <c r="AY5" s="11">
        <v>44424</v>
      </c>
      <c r="AZ5" s="11">
        <v>44312</v>
      </c>
      <c r="BA5" s="11">
        <v>52327</v>
      </c>
      <c r="BB5" s="11">
        <v>55209</v>
      </c>
      <c r="BC5" s="11">
        <v>55816</v>
      </c>
      <c r="BD5" s="11">
        <v>51322</v>
      </c>
      <c r="BE5" s="11">
        <v>49361</v>
      </c>
    </row>
    <row r="6" spans="1:57" x14ac:dyDescent="0.2">
      <c r="A6" s="1" t="s">
        <v>216</v>
      </c>
      <c r="B6" s="11">
        <v>770</v>
      </c>
      <c r="C6" s="11">
        <v>808</v>
      </c>
      <c r="D6" s="11">
        <v>854</v>
      </c>
      <c r="E6" s="11">
        <v>953</v>
      </c>
      <c r="F6" s="11">
        <v>992</v>
      </c>
      <c r="G6" s="11">
        <v>1171</v>
      </c>
      <c r="H6" s="11">
        <v>1237</v>
      </c>
      <c r="I6" s="11">
        <v>1468</v>
      </c>
      <c r="J6" s="11">
        <v>1693</v>
      </c>
      <c r="K6" s="11">
        <v>1991</v>
      </c>
      <c r="L6" s="11">
        <v>2562</v>
      </c>
      <c r="M6" s="11">
        <v>3114</v>
      </c>
      <c r="N6" s="11">
        <v>3520</v>
      </c>
      <c r="O6" s="11">
        <v>3690</v>
      </c>
      <c r="P6" s="11">
        <v>4284</v>
      </c>
      <c r="Q6" s="11">
        <v>5228</v>
      </c>
      <c r="R6" s="11">
        <v>6552</v>
      </c>
      <c r="S6" s="11">
        <v>8016</v>
      </c>
      <c r="T6" s="11">
        <v>9413</v>
      </c>
      <c r="U6" s="11">
        <v>10200</v>
      </c>
      <c r="V6" s="11">
        <v>11220</v>
      </c>
      <c r="W6" s="11">
        <v>12625</v>
      </c>
      <c r="X6" s="11">
        <v>12513</v>
      </c>
      <c r="Y6" s="11">
        <v>13564</v>
      </c>
      <c r="Z6" s="11">
        <v>14140</v>
      </c>
      <c r="AA6" s="11">
        <v>13296</v>
      </c>
      <c r="AB6" s="11">
        <v>13828</v>
      </c>
      <c r="AC6" s="11">
        <v>14104</v>
      </c>
      <c r="AD6" s="11">
        <v>14748</v>
      </c>
      <c r="AE6" s="11">
        <v>17357</v>
      </c>
      <c r="AF6" s="11">
        <v>18646</v>
      </c>
      <c r="AG6" s="11">
        <v>19149</v>
      </c>
      <c r="AH6" s="11">
        <v>21558</v>
      </c>
      <c r="AI6" s="11">
        <v>22528</v>
      </c>
      <c r="AJ6" s="11">
        <v>23573</v>
      </c>
      <c r="AK6" s="11">
        <v>24175</v>
      </c>
      <c r="AL6" s="11">
        <v>25236</v>
      </c>
      <c r="AM6" s="11">
        <v>25357</v>
      </c>
      <c r="AN6" s="11">
        <v>29055</v>
      </c>
      <c r="AO6" s="11">
        <v>32805</v>
      </c>
      <c r="AP6" s="11">
        <v>35159</v>
      </c>
      <c r="AQ6" s="11">
        <v>37052</v>
      </c>
      <c r="AR6" s="11">
        <v>36585</v>
      </c>
      <c r="AS6" s="11">
        <v>38186</v>
      </c>
      <c r="AT6" s="11">
        <v>37184</v>
      </c>
      <c r="AU6" s="11">
        <v>38703</v>
      </c>
      <c r="AV6" s="11">
        <v>40626</v>
      </c>
      <c r="AW6" s="11">
        <v>41159</v>
      </c>
      <c r="AX6" s="11">
        <v>41481</v>
      </c>
      <c r="AY6" s="11">
        <v>42556</v>
      </c>
      <c r="AZ6" s="11">
        <v>44488</v>
      </c>
      <c r="BA6" s="11">
        <v>47366</v>
      </c>
      <c r="BB6" s="11">
        <v>50486</v>
      </c>
      <c r="BC6" s="11">
        <v>52137</v>
      </c>
      <c r="BD6" s="11">
        <v>56200</v>
      </c>
      <c r="BE6" s="11">
        <v>56379</v>
      </c>
    </row>
    <row r="7" spans="1:57" x14ac:dyDescent="0.2">
      <c r="A7" s="1" t="s">
        <v>217</v>
      </c>
      <c r="B7" s="11">
        <v>831</v>
      </c>
      <c r="C7" s="11">
        <v>906</v>
      </c>
      <c r="D7" s="11">
        <v>976</v>
      </c>
      <c r="E7" s="11">
        <v>1101</v>
      </c>
      <c r="F7" s="11">
        <v>1136</v>
      </c>
      <c r="G7" s="11">
        <v>1354</v>
      </c>
      <c r="H7" s="11">
        <v>1453</v>
      </c>
      <c r="I7" s="11">
        <v>1708</v>
      </c>
      <c r="J7" s="11">
        <v>2054</v>
      </c>
      <c r="K7" s="11">
        <v>2791</v>
      </c>
      <c r="L7" s="11">
        <v>4068</v>
      </c>
      <c r="M7" s="11">
        <v>5066</v>
      </c>
      <c r="N7" s="11">
        <v>5694</v>
      </c>
      <c r="O7" s="11">
        <v>6069</v>
      </c>
      <c r="P7" s="11">
        <v>6889</v>
      </c>
      <c r="Q7" s="11">
        <v>11708</v>
      </c>
      <c r="R7" s="11">
        <v>12556</v>
      </c>
      <c r="S7" s="11">
        <v>12167</v>
      </c>
      <c r="T7" s="11">
        <v>12442</v>
      </c>
      <c r="U7" s="11">
        <v>12325</v>
      </c>
      <c r="V7" s="11">
        <v>12341</v>
      </c>
      <c r="W7" s="11">
        <v>13542</v>
      </c>
      <c r="X7" s="11">
        <v>14395</v>
      </c>
      <c r="Y7" s="11">
        <v>16176</v>
      </c>
      <c r="Z7" s="11">
        <v>18145</v>
      </c>
      <c r="AA7" s="11">
        <v>19984</v>
      </c>
      <c r="AB7" s="11">
        <v>21159</v>
      </c>
      <c r="AC7" s="11">
        <v>21621</v>
      </c>
      <c r="AD7" s="11">
        <v>23038</v>
      </c>
      <c r="AE7" s="11">
        <v>23240</v>
      </c>
      <c r="AF7" s="11">
        <v>24210</v>
      </c>
      <c r="AG7" s="11">
        <v>25579</v>
      </c>
      <c r="AH7" s="11">
        <v>27200</v>
      </c>
      <c r="AI7" s="11">
        <v>28731</v>
      </c>
      <c r="AJ7" s="11">
        <v>31286</v>
      </c>
      <c r="AK7" s="11">
        <v>34028</v>
      </c>
      <c r="AL7" s="11">
        <v>35706</v>
      </c>
      <c r="AM7" s="11">
        <v>35735</v>
      </c>
      <c r="AN7" s="11">
        <v>39890</v>
      </c>
      <c r="AO7" s="11">
        <v>43692</v>
      </c>
      <c r="AP7" s="11">
        <v>46475</v>
      </c>
      <c r="AQ7" s="11">
        <v>49568</v>
      </c>
      <c r="AR7" s="11">
        <v>53765</v>
      </c>
      <c r="AS7" s="11">
        <v>57080</v>
      </c>
      <c r="AT7" s="11">
        <v>54411</v>
      </c>
      <c r="AU7" s="11">
        <v>55887</v>
      </c>
      <c r="AV7" s="11">
        <v>58174</v>
      </c>
      <c r="AW7" s="11">
        <v>60600</v>
      </c>
      <c r="AX7" s="11">
        <v>62019</v>
      </c>
      <c r="AY7" s="11">
        <v>63892</v>
      </c>
      <c r="AZ7" s="11">
        <v>66491</v>
      </c>
      <c r="BA7" s="11">
        <v>71539</v>
      </c>
      <c r="BB7" s="11">
        <v>76591</v>
      </c>
      <c r="BC7" s="11">
        <v>79240</v>
      </c>
      <c r="BD7" s="11">
        <v>82699</v>
      </c>
      <c r="BE7" s="11">
        <v>84299</v>
      </c>
    </row>
    <row r="8" spans="1:57" x14ac:dyDescent="0.2">
      <c r="A8" s="1" t="s">
        <v>219</v>
      </c>
      <c r="B8" s="11">
        <v>539</v>
      </c>
      <c r="C8" s="11">
        <v>599</v>
      </c>
      <c r="D8" s="11">
        <v>624</v>
      </c>
      <c r="E8" s="11">
        <v>650</v>
      </c>
      <c r="F8" s="11">
        <v>688</v>
      </c>
      <c r="G8" s="11">
        <v>733</v>
      </c>
      <c r="H8" s="11">
        <v>840</v>
      </c>
      <c r="I8" s="11">
        <v>955</v>
      </c>
      <c r="J8" s="11">
        <v>1077</v>
      </c>
      <c r="K8" s="11">
        <v>1235</v>
      </c>
      <c r="L8" s="11">
        <v>1604</v>
      </c>
      <c r="M8" s="11">
        <v>1848</v>
      </c>
      <c r="N8" s="11">
        <v>2177</v>
      </c>
      <c r="O8" s="11">
        <v>2443</v>
      </c>
      <c r="P8" s="11">
        <v>2839</v>
      </c>
      <c r="Q8" s="11">
        <v>3687</v>
      </c>
      <c r="R8" s="11">
        <v>4456</v>
      </c>
      <c r="S8" s="11">
        <v>5276</v>
      </c>
      <c r="T8" s="11">
        <v>4969</v>
      </c>
      <c r="U8" s="11">
        <v>5266</v>
      </c>
      <c r="V8" s="11">
        <v>5743</v>
      </c>
      <c r="W8" s="11">
        <v>6490</v>
      </c>
      <c r="X8" s="11">
        <v>7272</v>
      </c>
      <c r="Y8" s="11">
        <v>8399</v>
      </c>
      <c r="Z8" s="11">
        <v>8911</v>
      </c>
      <c r="AA8" s="11">
        <v>2373</v>
      </c>
      <c r="AB8" s="11">
        <v>135</v>
      </c>
      <c r="AC8" s="11">
        <v>124</v>
      </c>
      <c r="AD8" s="11">
        <v>6121</v>
      </c>
      <c r="AE8" s="11">
        <v>8590</v>
      </c>
      <c r="AF8" s="11">
        <v>9281</v>
      </c>
      <c r="AG8" s="11">
        <v>10044</v>
      </c>
      <c r="AH8" s="11">
        <v>10903</v>
      </c>
      <c r="AI8" s="11">
        <v>12026</v>
      </c>
      <c r="AJ8" s="11">
        <v>12992</v>
      </c>
      <c r="AK8" s="11">
        <v>14205</v>
      </c>
      <c r="AL8" s="11">
        <v>15342</v>
      </c>
      <c r="AM8" s="11">
        <v>16668</v>
      </c>
      <c r="AN8" s="11">
        <v>18693</v>
      </c>
      <c r="AO8" s="11">
        <v>20125</v>
      </c>
      <c r="AP8" s="11">
        <v>21306</v>
      </c>
      <c r="AQ8" s="11">
        <v>22456</v>
      </c>
      <c r="AR8" s="11">
        <v>23609</v>
      </c>
      <c r="AS8" s="11">
        <v>24713</v>
      </c>
      <c r="AT8" s="11">
        <v>25412</v>
      </c>
      <c r="AU8" s="11">
        <v>25919</v>
      </c>
      <c r="AV8" s="11">
        <v>26272</v>
      </c>
      <c r="AW8" s="11">
        <v>26635</v>
      </c>
      <c r="AX8" s="11">
        <v>27640</v>
      </c>
      <c r="AY8" s="11">
        <v>28526</v>
      </c>
      <c r="AZ8" s="11">
        <v>29355</v>
      </c>
      <c r="BA8" s="11">
        <v>30598</v>
      </c>
      <c r="BB8" s="11">
        <v>32270</v>
      </c>
      <c r="BC8" s="11">
        <v>34733</v>
      </c>
      <c r="BD8" s="11">
        <v>36537</v>
      </c>
      <c r="BE8" s="11">
        <v>38501</v>
      </c>
    </row>
    <row r="9" spans="1:57" x14ac:dyDescent="0.2">
      <c r="A9" s="1" t="s">
        <v>218</v>
      </c>
      <c r="B9" s="11">
        <v>689</v>
      </c>
      <c r="C9" s="11">
        <v>775</v>
      </c>
      <c r="D9" s="11">
        <v>843</v>
      </c>
      <c r="E9" s="11">
        <v>898</v>
      </c>
      <c r="F9" s="11">
        <v>990</v>
      </c>
      <c r="G9" s="11">
        <v>1094</v>
      </c>
      <c r="H9" s="11">
        <v>1246</v>
      </c>
      <c r="I9" s="11">
        <v>1424</v>
      </c>
      <c r="J9" s="11">
        <v>1574</v>
      </c>
      <c r="K9" s="11">
        <v>1896</v>
      </c>
      <c r="L9" s="11">
        <v>2418</v>
      </c>
      <c r="M9" s="11">
        <v>2705</v>
      </c>
      <c r="N9" s="11">
        <v>0</v>
      </c>
      <c r="O9" s="11">
        <v>3283</v>
      </c>
      <c r="P9" s="11">
        <v>3800</v>
      </c>
      <c r="Q9" s="11">
        <v>4978</v>
      </c>
      <c r="R9" s="11">
        <v>6154</v>
      </c>
      <c r="S9" s="11">
        <v>7041</v>
      </c>
      <c r="T9" s="11">
        <v>7243</v>
      </c>
      <c r="U9" s="11">
        <v>7631</v>
      </c>
      <c r="V9" s="11">
        <v>8182</v>
      </c>
      <c r="W9" s="11">
        <v>8886</v>
      </c>
      <c r="X9" s="11">
        <v>9677</v>
      </c>
      <c r="Y9" s="11">
        <v>10506</v>
      </c>
      <c r="Z9" s="11">
        <v>11456</v>
      </c>
      <c r="AA9" s="11">
        <v>11089</v>
      </c>
      <c r="AB9" s="11">
        <v>12187</v>
      </c>
      <c r="AC9" s="11">
        <v>12709</v>
      </c>
      <c r="AD9" s="11">
        <v>12159</v>
      </c>
      <c r="AE9" s="11">
        <v>11949</v>
      </c>
      <c r="AF9" s="11">
        <v>12391</v>
      </c>
      <c r="AG9" s="11">
        <v>13291</v>
      </c>
      <c r="AH9" s="11">
        <v>13911</v>
      </c>
      <c r="AI9" s="11">
        <v>14271</v>
      </c>
      <c r="AJ9" s="11">
        <v>15045</v>
      </c>
      <c r="AK9" s="11">
        <v>16347</v>
      </c>
      <c r="AL9" s="11">
        <v>17165</v>
      </c>
      <c r="AM9" s="11">
        <v>18164</v>
      </c>
      <c r="AN9" s="11">
        <v>18190</v>
      </c>
      <c r="AO9" s="11">
        <v>18513</v>
      </c>
      <c r="AP9" s="11">
        <v>19472</v>
      </c>
      <c r="AQ9" s="11">
        <v>20551</v>
      </c>
      <c r="AR9" s="11">
        <v>21282</v>
      </c>
      <c r="AS9" s="11">
        <v>22617</v>
      </c>
      <c r="AT9" s="11">
        <v>23459</v>
      </c>
      <c r="AU9" s="11">
        <v>24109</v>
      </c>
      <c r="AV9" s="11">
        <v>25366</v>
      </c>
      <c r="AW9" s="11">
        <v>26634</v>
      </c>
      <c r="AX9" s="11">
        <v>27499</v>
      </c>
      <c r="AY9" s="11">
        <v>28092</v>
      </c>
      <c r="AZ9" s="11">
        <v>28830</v>
      </c>
      <c r="BA9" s="11">
        <v>29637</v>
      </c>
      <c r="BB9" s="11">
        <v>30585</v>
      </c>
      <c r="BC9" s="11">
        <v>31674</v>
      </c>
      <c r="BD9" s="11">
        <v>32211</v>
      </c>
      <c r="BE9" s="11">
        <v>24239</v>
      </c>
    </row>
    <row r="10" spans="1:57" x14ac:dyDescent="0.2">
      <c r="A10" s="1" t="s">
        <v>220</v>
      </c>
      <c r="B10" s="11">
        <v>287</v>
      </c>
      <c r="C10" s="11">
        <v>308</v>
      </c>
      <c r="D10" s="11">
        <v>317</v>
      </c>
      <c r="E10" s="11">
        <v>380</v>
      </c>
      <c r="F10" s="11">
        <v>450</v>
      </c>
      <c r="G10" s="11">
        <v>383</v>
      </c>
      <c r="H10" s="11">
        <v>404</v>
      </c>
      <c r="I10" s="11">
        <v>483</v>
      </c>
      <c r="J10" s="11">
        <v>419</v>
      </c>
      <c r="K10" s="11">
        <v>380</v>
      </c>
      <c r="L10" s="11">
        <v>307</v>
      </c>
      <c r="M10" s="11">
        <v>390</v>
      </c>
      <c r="N10" s="11">
        <v>393</v>
      </c>
      <c r="O10" s="11">
        <v>372</v>
      </c>
      <c r="P10" s="11">
        <v>418</v>
      </c>
      <c r="Q10" s="11">
        <v>479</v>
      </c>
      <c r="R10" s="11">
        <v>1010</v>
      </c>
      <c r="S10" s="11">
        <v>701</v>
      </c>
      <c r="T10" s="11">
        <v>690</v>
      </c>
      <c r="U10" s="11">
        <v>750</v>
      </c>
      <c r="V10" s="11">
        <v>923</v>
      </c>
      <c r="W10" s="11">
        <v>1025</v>
      </c>
      <c r="X10" s="11">
        <v>1089</v>
      </c>
      <c r="Y10" s="11">
        <v>1107</v>
      </c>
      <c r="Z10" s="11">
        <v>1182</v>
      </c>
      <c r="AA10" s="11">
        <v>1321</v>
      </c>
      <c r="AB10" s="11">
        <v>1263</v>
      </c>
      <c r="AC10" s="11">
        <v>1227</v>
      </c>
      <c r="AD10" s="11">
        <v>1279</v>
      </c>
      <c r="AE10" s="11">
        <v>1438</v>
      </c>
      <c r="AF10" s="11">
        <v>1441</v>
      </c>
      <c r="AG10" s="11">
        <v>1621</v>
      </c>
      <c r="AH10" s="11">
        <v>1601</v>
      </c>
      <c r="AI10" s="11">
        <v>1795</v>
      </c>
      <c r="AJ10" s="11">
        <v>1951</v>
      </c>
      <c r="AK10" s="11">
        <v>2215</v>
      </c>
      <c r="AL10" s="11">
        <v>2396</v>
      </c>
      <c r="AM10" s="11">
        <v>2381</v>
      </c>
      <c r="AN10" s="11">
        <v>2416</v>
      </c>
      <c r="AO10" s="11">
        <v>2871</v>
      </c>
      <c r="AP10" s="11">
        <v>3150</v>
      </c>
      <c r="AQ10" s="11">
        <v>3575</v>
      </c>
      <c r="AR10" s="11">
        <v>3867</v>
      </c>
      <c r="AS10" s="11">
        <v>3257</v>
      </c>
      <c r="AT10" s="11">
        <v>2401</v>
      </c>
      <c r="AU10" s="11">
        <v>2642</v>
      </c>
      <c r="AV10" s="11">
        <v>2936</v>
      </c>
      <c r="AW10" s="11">
        <v>3129</v>
      </c>
      <c r="AX10" s="11">
        <v>3379</v>
      </c>
      <c r="AY10" s="11">
        <v>3886</v>
      </c>
      <c r="AZ10" s="11">
        <v>4442</v>
      </c>
      <c r="BA10" s="11">
        <v>4801</v>
      </c>
      <c r="BB10" s="11">
        <v>5382</v>
      </c>
      <c r="BC10" s="11">
        <v>5301</v>
      </c>
      <c r="BD10" s="11">
        <v>5165</v>
      </c>
      <c r="BE10" s="11">
        <v>5252</v>
      </c>
    </row>
    <row r="11" spans="1:57" x14ac:dyDescent="0.2">
      <c r="A11" s="1" t="s">
        <v>140</v>
      </c>
      <c r="B11" s="11">
        <v>76</v>
      </c>
      <c r="C11" s="11">
        <v>78</v>
      </c>
      <c r="D11" s="11">
        <v>92</v>
      </c>
      <c r="E11" s="11">
        <v>118</v>
      </c>
      <c r="F11" s="11">
        <v>123</v>
      </c>
      <c r="G11" s="11">
        <v>124</v>
      </c>
      <c r="H11" s="11">
        <v>141</v>
      </c>
      <c r="I11" s="11">
        <v>224</v>
      </c>
      <c r="J11" s="11">
        <v>205</v>
      </c>
      <c r="K11" s="11">
        <v>179</v>
      </c>
      <c r="L11" s="11">
        <v>266</v>
      </c>
      <c r="M11" s="11">
        <v>276</v>
      </c>
      <c r="N11" s="11">
        <v>341</v>
      </c>
      <c r="O11" s="11">
        <v>435</v>
      </c>
      <c r="P11" s="11">
        <v>564</v>
      </c>
      <c r="Q11" s="11">
        <v>630</v>
      </c>
      <c r="R11" s="11">
        <v>766</v>
      </c>
      <c r="S11" s="11">
        <v>832</v>
      </c>
      <c r="T11" s="11">
        <v>1079</v>
      </c>
      <c r="U11" s="11">
        <v>956</v>
      </c>
      <c r="V11" s="11">
        <v>1159</v>
      </c>
      <c r="W11" s="11">
        <v>1700</v>
      </c>
      <c r="X11" s="11">
        <v>2355</v>
      </c>
      <c r="Y11" s="11">
        <v>2344</v>
      </c>
      <c r="Z11" s="11">
        <v>2127</v>
      </c>
      <c r="AA11" s="11">
        <v>1755</v>
      </c>
      <c r="AB11" s="11">
        <v>1789</v>
      </c>
      <c r="AC11" s="11">
        <v>1224</v>
      </c>
      <c r="AD11" s="11">
        <v>1635</v>
      </c>
      <c r="AE11" s="11">
        <v>1831</v>
      </c>
      <c r="AF11" s="11">
        <v>1920</v>
      </c>
      <c r="AG11" s="11">
        <v>2262</v>
      </c>
      <c r="AH11" s="11">
        <v>3226</v>
      </c>
      <c r="AI11" s="11">
        <v>4451</v>
      </c>
      <c r="AJ11" s="11">
        <v>6000</v>
      </c>
      <c r="AK11" s="11">
        <v>8367</v>
      </c>
      <c r="AL11" s="11">
        <v>7344</v>
      </c>
      <c r="AM11" s="11">
        <v>7431</v>
      </c>
      <c r="AN11" s="11">
        <v>7256</v>
      </c>
      <c r="AO11" s="11">
        <v>8884</v>
      </c>
      <c r="AP11" s="11">
        <v>9910</v>
      </c>
      <c r="AQ11" s="11">
        <v>13074</v>
      </c>
      <c r="AR11" s="11">
        <v>14634</v>
      </c>
      <c r="AS11" s="11">
        <v>9499</v>
      </c>
      <c r="AT11" s="11">
        <v>7141</v>
      </c>
      <c r="AU11" s="11">
        <v>9098</v>
      </c>
      <c r="AV11" s="11">
        <v>8831</v>
      </c>
      <c r="AW11" s="11">
        <v>8918</v>
      </c>
      <c r="AX11" s="11">
        <v>11540</v>
      </c>
      <c r="AY11" s="11">
        <v>14069</v>
      </c>
      <c r="AZ11" s="11">
        <v>13791</v>
      </c>
      <c r="BA11" s="11">
        <v>16025</v>
      </c>
      <c r="BB11" s="11">
        <v>17101</v>
      </c>
      <c r="BC11" s="11">
        <v>16654</v>
      </c>
      <c r="BD11" s="11">
        <v>15962</v>
      </c>
      <c r="BE11" s="11">
        <v>13187</v>
      </c>
    </row>
    <row r="12" spans="1:57" x14ac:dyDescent="0.2">
      <c r="A12" s="1" t="s">
        <v>221</v>
      </c>
      <c r="B12" s="11">
        <f>'OECD UK revenues - raw'!D72+'OECD UK revenues - raw'!D76</f>
        <v>647</v>
      </c>
      <c r="C12" s="11">
        <f>'OECD UK revenues - raw'!E72+'OECD UK revenues - raw'!E76</f>
        <v>686</v>
      </c>
      <c r="D12" s="11">
        <f>'OECD UK revenues - raw'!F72+'OECD UK revenues - raw'!F76</f>
        <v>748</v>
      </c>
      <c r="E12" s="11">
        <f>'OECD UK revenues - raw'!G72+'OECD UK revenues - raw'!G76</f>
        <v>971</v>
      </c>
      <c r="F12" s="11">
        <f>'OECD UK revenues - raw'!H72+'OECD UK revenues - raw'!H76</f>
        <v>1110</v>
      </c>
      <c r="G12" s="11">
        <f>'OECD UK revenues - raw'!I72+'OECD UK revenues - raw'!I76</f>
        <v>1304</v>
      </c>
      <c r="H12" s="11">
        <f>'OECD UK revenues - raw'!J72+'OECD UK revenues - raw'!J76</f>
        <v>1394</v>
      </c>
      <c r="I12" s="11">
        <f>'OECD UK revenues - raw'!K72+'OECD UK revenues - raw'!K76</f>
        <v>1389</v>
      </c>
      <c r="J12" s="11">
        <f>'OECD UK revenues - raw'!L72+'OECD UK revenues - raw'!L76</f>
        <v>1913</v>
      </c>
      <c r="K12" s="11">
        <f>'OECD UK revenues - raw'!M72+'OECD UK revenues - raw'!M76</f>
        <v>2406</v>
      </c>
      <c r="L12" s="11">
        <f>'OECD UK revenues - raw'!N72+'OECD UK revenues - raw'!N76</f>
        <v>3326</v>
      </c>
      <c r="M12" s="11">
        <f>'OECD UK revenues - raw'!O72+'OECD UK revenues - raw'!O76</f>
        <v>3715</v>
      </c>
      <c r="N12" s="11">
        <f>'OECD UK revenues - raw'!P72+'OECD UK revenues - raw'!P76</f>
        <v>4308</v>
      </c>
      <c r="O12" s="11">
        <f>'OECD UK revenues - raw'!Q72+'OECD UK revenues - raw'!Q76</f>
        <v>5214</v>
      </c>
      <c r="P12" s="11">
        <f>'OECD UK revenues - raw'!R72+'OECD UK revenues - raw'!R76</f>
        <v>7952</v>
      </c>
      <c r="Q12" s="11">
        <f>'OECD UK revenues - raw'!S72+'OECD UK revenues - raw'!S76</f>
        <v>11897</v>
      </c>
      <c r="R12" s="11">
        <f>'OECD UK revenues - raw'!T72+'OECD UK revenues - raw'!T76</f>
        <v>13056</v>
      </c>
      <c r="S12" s="11">
        <f>'OECD UK revenues - raw'!U72+'OECD UK revenues - raw'!U76</f>
        <v>14308</v>
      </c>
      <c r="T12" s="11">
        <f>'OECD UK revenues - raw'!V72+'OECD UK revenues - raw'!V76</f>
        <v>16216</v>
      </c>
      <c r="U12" s="11">
        <f>'OECD UK revenues - raw'!W72+'OECD UK revenues - raw'!W76</f>
        <v>18437</v>
      </c>
      <c r="V12" s="11">
        <f>'OECD UK revenues - raw'!X72+'OECD UK revenues - raw'!X76</f>
        <v>21228</v>
      </c>
      <c r="W12" s="11">
        <f>'OECD UK revenues - raw'!Y72+'OECD UK revenues - raw'!Y76</f>
        <v>22715</v>
      </c>
      <c r="X12" s="11">
        <f>'OECD UK revenues - raw'!Z72+'OECD UK revenues - raw'!Z76</f>
        <v>25021</v>
      </c>
      <c r="Y12" s="11">
        <f>'OECD UK revenues - raw'!AA72+'OECD UK revenues - raw'!AA76</f>
        <v>28861</v>
      </c>
      <c r="Z12" s="11">
        <f>'OECD UK revenues - raw'!AB72+'OECD UK revenues - raw'!AB76</f>
        <v>31737</v>
      </c>
      <c r="AA12" s="11">
        <f>'OECD UK revenues - raw'!AC72+'OECD UK revenues - raw'!AC76</f>
        <v>34136</v>
      </c>
      <c r="AB12" s="11">
        <f>'OECD UK revenues - raw'!AD72+'OECD UK revenues - raw'!AD76</f>
        <v>37523</v>
      </c>
      <c r="AC12" s="11">
        <f>'OECD UK revenues - raw'!AE72+'OECD UK revenues - raw'!AE76</f>
        <v>41031</v>
      </c>
      <c r="AD12" s="11">
        <f>'OECD UK revenues - raw'!AF72+'OECD UK revenues - raw'!AF76</f>
        <v>41762</v>
      </c>
      <c r="AE12" s="11">
        <f>'OECD UK revenues - raw'!AG72+'OECD UK revenues - raw'!AG76</f>
        <v>44690</v>
      </c>
      <c r="AF12" s="11">
        <f>'OECD UK revenues - raw'!AH72+'OECD UK revenues - raw'!AH76</f>
        <v>47539</v>
      </c>
      <c r="AG12" s="11">
        <f>'OECD UK revenues - raw'!AI72+'OECD UK revenues - raw'!AI76</f>
        <v>51692</v>
      </c>
      <c r="AH12" s="11">
        <f>'OECD UK revenues - raw'!AJ72+'OECD UK revenues - raw'!AJ76</f>
        <v>54475</v>
      </c>
      <c r="AI12" s="11">
        <f>'OECD UK revenues - raw'!AK72+'OECD UK revenues - raw'!AK76</f>
        <v>57539</v>
      </c>
      <c r="AJ12" s="11">
        <f>'OECD UK revenues - raw'!AL72+'OECD UK revenues - raw'!AL76</f>
        <v>62073</v>
      </c>
      <c r="AK12" s="11">
        <f>'OECD UK revenues - raw'!AM72+'OECD UK revenues - raw'!AM76</f>
        <v>65018</v>
      </c>
      <c r="AL12" s="11">
        <f>'OECD UK revenues - raw'!AN72+'OECD UK revenues - raw'!AN76</f>
        <v>67859</v>
      </c>
      <c r="AM12" s="11">
        <f>'OECD UK revenues - raw'!AO72+'OECD UK revenues - raw'!AO76</f>
        <v>72136</v>
      </c>
      <c r="AN12" s="11">
        <f>'OECD UK revenues - raw'!AP72+'OECD UK revenues - raw'!AP76</f>
        <v>78356</v>
      </c>
      <c r="AO12" s="11">
        <f>'OECD UK revenues - raw'!AQ72+'OECD UK revenues - raw'!AQ76</f>
        <v>82691</v>
      </c>
      <c r="AP12" s="11">
        <f>'OECD UK revenues - raw'!AR72+'OECD UK revenues - raw'!AR76</f>
        <v>84649</v>
      </c>
      <c r="AQ12" s="11">
        <f>'OECD UK revenues - raw'!AS72+'OECD UK revenues - raw'!AS76</f>
        <v>89016</v>
      </c>
      <c r="AR12" s="11">
        <f>'OECD UK revenues - raw'!AT72+'OECD UK revenues - raw'!AT76</f>
        <v>93374</v>
      </c>
      <c r="AS12" s="11">
        <f>'OECD UK revenues - raw'!AU72+'OECD UK revenues - raw'!AU76</f>
        <v>93434</v>
      </c>
      <c r="AT12" s="11">
        <f>'OECD UK revenues - raw'!AV72+'OECD UK revenues - raw'!AV76</f>
        <v>81122</v>
      </c>
      <c r="AU12" s="11">
        <f>'OECD UK revenues - raw'!AW72+'OECD UK revenues - raw'!AW76</f>
        <v>97646</v>
      </c>
      <c r="AV12" s="11">
        <f>'OECD UK revenues - raw'!AX72+'OECD UK revenues - raw'!AX76</f>
        <v>113485</v>
      </c>
      <c r="AW12" s="11">
        <f>'OECD UK revenues - raw'!AY72+'OECD UK revenues - raw'!AY76</f>
        <v>116462</v>
      </c>
      <c r="AX12" s="11">
        <f>'OECD UK revenues - raw'!AZ72+'OECD UK revenues - raw'!AZ76</f>
        <v>121460</v>
      </c>
      <c r="AY12" s="11">
        <f>'OECD UK revenues - raw'!BA72+'OECD UK revenues - raw'!BA76</f>
        <v>127647</v>
      </c>
      <c r="AZ12" s="11">
        <f>'OECD UK revenues - raw'!BB72+'OECD UK revenues - raw'!BB76</f>
        <v>133064</v>
      </c>
      <c r="BA12" s="11">
        <f>'OECD UK revenues - raw'!BC72+'OECD UK revenues - raw'!BC76</f>
        <v>137530</v>
      </c>
      <c r="BB12" s="11">
        <f>'OECD UK revenues - raw'!BD72+'OECD UK revenues - raw'!BD76</f>
        <v>142401</v>
      </c>
      <c r="BC12" s="11">
        <f>'OECD UK revenues - raw'!BE72+'OECD UK revenues - raw'!BE76</f>
        <v>149104</v>
      </c>
      <c r="BD12" s="11">
        <f>'OECD UK revenues - raw'!BF72+'OECD UK revenues - raw'!BF76</f>
        <v>154754</v>
      </c>
      <c r="BE12" s="11">
        <f>'OECD UK revenues - raw'!BG72+'OECD UK revenues - raw'!BG76</f>
        <v>139764</v>
      </c>
    </row>
    <row r="13" spans="1:57" x14ac:dyDescent="0.2">
      <c r="A13" s="1" t="s">
        <v>228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</row>
    <row r="14" spans="1:57" x14ac:dyDescent="0.2">
      <c r="A14" s="1" t="s">
        <v>229</v>
      </c>
      <c r="B14" s="11">
        <f>'OECD UK revenues - raw'!D79</f>
        <v>2383</v>
      </c>
      <c r="C14" s="11">
        <f>'OECD UK revenues - raw'!E79</f>
        <v>2549</v>
      </c>
      <c r="D14" s="11">
        <f>'OECD UK revenues - raw'!F79</f>
        <v>2694</v>
      </c>
      <c r="E14" s="11">
        <f>'OECD UK revenues - raw'!G79</f>
        <v>2946</v>
      </c>
      <c r="F14" s="11">
        <f>'OECD UK revenues - raw'!H79</f>
        <v>3298</v>
      </c>
      <c r="G14" s="11">
        <f>'OECD UK revenues - raw'!I79</f>
        <v>3424</v>
      </c>
      <c r="H14" s="11">
        <f>'OECD UK revenues - raw'!J79</f>
        <v>3484</v>
      </c>
      <c r="I14" s="11">
        <f>'OECD UK revenues - raw'!K79</f>
        <v>3746</v>
      </c>
      <c r="J14" s="11">
        <f>'OECD UK revenues - raw'!L79</f>
        <v>3797</v>
      </c>
      <c r="K14" s="11">
        <f>'OECD UK revenues - raw'!M79</f>
        <v>4038</v>
      </c>
      <c r="L14" s="11">
        <f>'OECD UK revenues - raw'!N79</f>
        <v>4725</v>
      </c>
      <c r="M14" s="11">
        <f>'OECD UK revenues - raw'!O79</f>
        <v>5810</v>
      </c>
      <c r="N14" s="11">
        <f>'OECD UK revenues - raw'!P79</f>
        <v>6847</v>
      </c>
      <c r="O14" s="11">
        <f>'OECD UK revenues - raw'!Q79</f>
        <v>7173</v>
      </c>
      <c r="P14" s="11">
        <f>'OECD UK revenues - raw'!R79</f>
        <v>8080</v>
      </c>
      <c r="Q14" s="11">
        <f>'OECD UK revenues - raw'!S79</f>
        <v>8616</v>
      </c>
      <c r="R14" s="11">
        <f>'OECD UK revenues - raw'!T79</f>
        <v>10607</v>
      </c>
      <c r="S14" s="11">
        <f>'OECD UK revenues - raw'!U79</f>
        <v>11903</v>
      </c>
      <c r="T14" s="11">
        <f>'OECD UK revenues - raw'!V79</f>
        <v>12812</v>
      </c>
      <c r="U14" s="11">
        <f>'OECD UK revenues - raw'!W79</f>
        <v>13893</v>
      </c>
      <c r="V14" s="11">
        <f>'OECD UK revenues - raw'!X79</f>
        <v>14939</v>
      </c>
      <c r="W14" s="11">
        <f>'OECD UK revenues - raw'!Y79</f>
        <v>16004</v>
      </c>
      <c r="X14" s="11">
        <f>'OECD UK revenues - raw'!Z79</f>
        <v>16728</v>
      </c>
      <c r="Y14" s="11">
        <f>'OECD UK revenues - raw'!AA79</f>
        <v>18066</v>
      </c>
      <c r="Z14" s="11">
        <f>'OECD UK revenues - raw'!AB79</f>
        <v>18421</v>
      </c>
      <c r="AA14" s="11">
        <f>'OECD UK revenues - raw'!AC79</f>
        <v>19707</v>
      </c>
      <c r="AB14" s="11">
        <f>'OECD UK revenues - raw'!AD79</f>
        <v>21474</v>
      </c>
      <c r="AC14" s="11">
        <f>'OECD UK revenues - raw'!AE79</f>
        <v>22295</v>
      </c>
      <c r="AD14" s="11">
        <f>'OECD UK revenues - raw'!AF79</f>
        <v>24020</v>
      </c>
      <c r="AE14" s="11">
        <f>'OECD UK revenues - raw'!AG79</f>
        <v>26217</v>
      </c>
      <c r="AF14" s="11">
        <f>'OECD UK revenues - raw'!AH79</f>
        <v>28167</v>
      </c>
      <c r="AG14" s="11">
        <f>'OECD UK revenues - raw'!AI79</f>
        <v>30174</v>
      </c>
      <c r="AH14" s="11">
        <f>'OECD UK revenues - raw'!AJ79</f>
        <v>31957</v>
      </c>
      <c r="AI14" s="11">
        <f>'OECD UK revenues - raw'!AK79</f>
        <v>34529</v>
      </c>
      <c r="AJ14" s="11">
        <f>'OECD UK revenues - raw'!AL79</f>
        <v>36517</v>
      </c>
      <c r="AK14" s="11">
        <f>'OECD UK revenues - raw'!AM79</f>
        <v>37315</v>
      </c>
      <c r="AL14" s="11">
        <f>'OECD UK revenues - raw'!AN79</f>
        <v>36628</v>
      </c>
      <c r="AM14" s="11">
        <f>'OECD UK revenues - raw'!AO79</f>
        <v>37469</v>
      </c>
      <c r="AN14" s="11">
        <f>'OECD UK revenues - raw'!AP79</f>
        <v>38065</v>
      </c>
      <c r="AO14" s="11">
        <f>'OECD UK revenues - raw'!AQ79</f>
        <v>39441</v>
      </c>
      <c r="AP14" s="11">
        <f>'OECD UK revenues - raw'!AR79</f>
        <v>39287</v>
      </c>
      <c r="AQ14" s="11">
        <f>'OECD UK revenues - raw'!AS79</f>
        <v>39440</v>
      </c>
      <c r="AR14" s="11">
        <f>'OECD UK revenues - raw'!AT79</f>
        <v>40427</v>
      </c>
      <c r="AS14" s="11">
        <f>'OECD UK revenues - raw'!AU79</f>
        <v>41719</v>
      </c>
      <c r="AT14" s="11">
        <f>'OECD UK revenues - raw'!AV79</f>
        <v>43877</v>
      </c>
      <c r="AU14" s="11">
        <f>'OECD UK revenues - raw'!AW79</f>
        <v>45454</v>
      </c>
      <c r="AV14" s="11">
        <f>'OECD UK revenues - raw'!AX79</f>
        <v>46164</v>
      </c>
      <c r="AW14" s="11">
        <f>'OECD UK revenues - raw'!AY79</f>
        <v>46813</v>
      </c>
      <c r="AX14" s="11">
        <f>'OECD UK revenues - raw'!AZ79</f>
        <v>46588</v>
      </c>
      <c r="AY14" s="11">
        <f>'OECD UK revenues - raw'!BA79</f>
        <v>47124</v>
      </c>
      <c r="AZ14" s="11">
        <f>'OECD UK revenues - raw'!BB79</f>
        <v>47294</v>
      </c>
      <c r="BA14" s="11">
        <f>'OECD UK revenues - raw'!BC79</f>
        <v>47951</v>
      </c>
      <c r="BB14" s="11">
        <f>'OECD UK revenues - raw'!BD79</f>
        <v>48697</v>
      </c>
      <c r="BC14" s="11">
        <f>'OECD UK revenues - raw'!BE79</f>
        <v>49125</v>
      </c>
      <c r="BD14" s="11">
        <f>'OECD UK revenues - raw'!BF79</f>
        <v>49285</v>
      </c>
      <c r="BE14" s="11">
        <f>'OECD UK revenues - raw'!BG79</f>
        <v>44663</v>
      </c>
    </row>
    <row r="15" spans="1:57" x14ac:dyDescent="0.2">
      <c r="A15" s="1" t="s">
        <v>228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</row>
    <row r="16" spans="1:57" x14ac:dyDescent="0.2">
      <c r="A16" s="1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456</v>
      </c>
      <c r="R16" s="11">
        <v>501</v>
      </c>
      <c r="S16" s="11">
        <v>578</v>
      </c>
      <c r="T16" s="11">
        <v>613</v>
      </c>
      <c r="U16" s="11">
        <v>651</v>
      </c>
      <c r="V16" s="11">
        <v>728</v>
      </c>
      <c r="W16" s="11">
        <v>763</v>
      </c>
      <c r="X16" s="11">
        <v>825</v>
      </c>
      <c r="Y16" s="11">
        <v>893</v>
      </c>
      <c r="Z16" s="11">
        <v>956</v>
      </c>
      <c r="AA16" s="11">
        <v>1022</v>
      </c>
      <c r="AB16" s="11">
        <v>1009</v>
      </c>
      <c r="AC16" s="11">
        <v>1056</v>
      </c>
      <c r="AD16" s="11">
        <v>1094</v>
      </c>
      <c r="AE16" s="11">
        <v>1151</v>
      </c>
      <c r="AF16" s="11">
        <v>1567</v>
      </c>
      <c r="AG16" s="11">
        <v>1465</v>
      </c>
      <c r="AH16" s="11">
        <v>1522</v>
      </c>
      <c r="AI16" s="11">
        <v>1538</v>
      </c>
      <c r="AJ16" s="11">
        <v>1521</v>
      </c>
      <c r="AK16" s="11">
        <v>1522</v>
      </c>
      <c r="AL16" s="11">
        <v>1406</v>
      </c>
      <c r="AM16" s="11">
        <v>997</v>
      </c>
      <c r="AN16" s="11">
        <v>933</v>
      </c>
      <c r="AO16" s="11">
        <v>872</v>
      </c>
      <c r="AP16" s="11">
        <v>864</v>
      </c>
      <c r="AQ16" s="11">
        <v>958</v>
      </c>
      <c r="AR16" s="11">
        <v>959</v>
      </c>
      <c r="AS16" s="11">
        <v>989</v>
      </c>
      <c r="AT16" s="11">
        <v>1013</v>
      </c>
      <c r="AU16" s="11">
        <v>1092</v>
      </c>
      <c r="AV16" s="11">
        <v>1206</v>
      </c>
      <c r="AW16" s="11">
        <v>1207</v>
      </c>
      <c r="AX16" s="11">
        <v>1538</v>
      </c>
      <c r="AY16" s="11">
        <v>1708</v>
      </c>
      <c r="AZ16" s="11">
        <v>2053</v>
      </c>
      <c r="BA16" s="11">
        <v>2329</v>
      </c>
      <c r="BB16" s="11">
        <v>2235</v>
      </c>
      <c r="BC16" s="11">
        <v>2202</v>
      </c>
      <c r="BD16" s="11">
        <v>2502</v>
      </c>
      <c r="BE16" s="11">
        <v>2188</v>
      </c>
    </row>
    <row r="17" spans="1:57" x14ac:dyDescent="0.2">
      <c r="A17" s="1" t="s">
        <v>223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33</v>
      </c>
      <c r="AF17" s="11">
        <v>339</v>
      </c>
      <c r="AG17" s="11">
        <v>353</v>
      </c>
      <c r="AH17" s="11">
        <v>442</v>
      </c>
      <c r="AI17" s="11">
        <v>823</v>
      </c>
      <c r="AJ17" s="11">
        <v>884</v>
      </c>
      <c r="AK17" s="11">
        <v>940</v>
      </c>
      <c r="AL17" s="11">
        <v>824</v>
      </c>
      <c r="AM17" s="11">
        <v>814</v>
      </c>
      <c r="AN17" s="11">
        <v>781</v>
      </c>
      <c r="AO17" s="11">
        <v>856</v>
      </c>
      <c r="AP17" s="11">
        <v>896</v>
      </c>
      <c r="AQ17" s="11">
        <v>961</v>
      </c>
      <c r="AR17" s="11">
        <v>1883</v>
      </c>
      <c r="AS17" s="11">
        <v>1876</v>
      </c>
      <c r="AT17" s="11">
        <v>1800</v>
      </c>
      <c r="AU17" s="11">
        <v>2094</v>
      </c>
      <c r="AV17" s="11">
        <v>2605</v>
      </c>
      <c r="AW17" s="11">
        <v>2766</v>
      </c>
      <c r="AX17" s="11">
        <v>2960</v>
      </c>
      <c r="AY17" s="11">
        <v>3154</v>
      </c>
      <c r="AZ17" s="11">
        <v>3119</v>
      </c>
      <c r="BA17" s="11">
        <v>3150</v>
      </c>
      <c r="BB17" s="11">
        <v>3398</v>
      </c>
      <c r="BC17" s="11">
        <v>3513</v>
      </c>
      <c r="BD17" s="11">
        <v>3810</v>
      </c>
      <c r="BE17" s="11">
        <v>927</v>
      </c>
    </row>
    <row r="18" spans="1:57" x14ac:dyDescent="0.2">
      <c r="A18" s="1" t="s">
        <v>224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116</v>
      </c>
      <c r="AF18" s="11">
        <v>635</v>
      </c>
      <c r="AG18" s="11">
        <v>671</v>
      </c>
      <c r="AH18" s="11">
        <v>1044</v>
      </c>
      <c r="AI18" s="11">
        <v>1245</v>
      </c>
      <c r="AJ18" s="11">
        <v>1423</v>
      </c>
      <c r="AK18" s="11">
        <v>1707</v>
      </c>
      <c r="AL18" s="11">
        <v>1861</v>
      </c>
      <c r="AM18" s="11">
        <v>2138</v>
      </c>
      <c r="AN18" s="11">
        <v>2294</v>
      </c>
      <c r="AO18" s="11">
        <v>2359</v>
      </c>
      <c r="AP18" s="11">
        <v>2343</v>
      </c>
      <c r="AQ18" s="11">
        <v>2314</v>
      </c>
      <c r="AR18" s="11">
        <v>2306</v>
      </c>
      <c r="AS18" s="11">
        <v>2281</v>
      </c>
      <c r="AT18" s="11">
        <v>2259</v>
      </c>
      <c r="AU18" s="11">
        <v>2401</v>
      </c>
      <c r="AV18" s="11">
        <v>2942</v>
      </c>
      <c r="AW18" s="11">
        <v>3022</v>
      </c>
      <c r="AX18" s="11">
        <v>3018</v>
      </c>
      <c r="AY18" s="11">
        <v>2964</v>
      </c>
      <c r="AZ18" s="11">
        <v>3294</v>
      </c>
      <c r="BA18" s="11">
        <v>4827</v>
      </c>
      <c r="BB18" s="11">
        <v>5670</v>
      </c>
      <c r="BC18" s="11">
        <v>6201</v>
      </c>
      <c r="BD18" s="11">
        <v>6417</v>
      </c>
      <c r="BE18" s="11">
        <v>6306</v>
      </c>
    </row>
    <row r="19" spans="1:57" x14ac:dyDescent="0.2">
      <c r="A19" s="1" t="s">
        <v>225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1899</v>
      </c>
      <c r="AW19" s="11">
        <v>1641</v>
      </c>
      <c r="AX19" s="11">
        <v>2352</v>
      </c>
      <c r="AY19" s="11">
        <v>2853</v>
      </c>
      <c r="AZ19" s="11">
        <v>3369</v>
      </c>
      <c r="BA19" s="11">
        <v>3120</v>
      </c>
      <c r="BB19" s="11">
        <v>2568</v>
      </c>
      <c r="BC19" s="11">
        <v>2613</v>
      </c>
      <c r="BD19" s="11">
        <v>2523</v>
      </c>
      <c r="BE19" s="11">
        <v>2250</v>
      </c>
    </row>
    <row r="20" spans="1:57" x14ac:dyDescent="0.2">
      <c r="A20" s="1" t="s">
        <v>97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484</v>
      </c>
      <c r="R20" s="11">
        <v>0</v>
      </c>
      <c r="S20" s="11">
        <v>598</v>
      </c>
      <c r="T20" s="11">
        <v>703</v>
      </c>
      <c r="U20" s="11">
        <v>743</v>
      </c>
      <c r="V20" s="11">
        <v>845</v>
      </c>
      <c r="W20" s="11">
        <v>927</v>
      </c>
      <c r="X20" s="11">
        <v>1081</v>
      </c>
      <c r="Y20" s="11">
        <v>1332</v>
      </c>
      <c r="Z20" s="11">
        <v>1546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113</v>
      </c>
      <c r="AH20" s="11">
        <v>361</v>
      </c>
      <c r="AI20" s="11">
        <v>333</v>
      </c>
      <c r="AJ20" s="11">
        <v>430</v>
      </c>
      <c r="AK20" s="11">
        <v>461</v>
      </c>
      <c r="AL20" s="11">
        <v>502</v>
      </c>
      <c r="AM20" s="11">
        <v>541</v>
      </c>
      <c r="AN20" s="11">
        <v>607</v>
      </c>
      <c r="AO20" s="11">
        <v>672</v>
      </c>
      <c r="AP20" s="11">
        <v>733</v>
      </c>
      <c r="AQ20" s="11">
        <v>804</v>
      </c>
      <c r="AR20" s="11">
        <v>877</v>
      </c>
      <c r="AS20" s="11">
        <v>954</v>
      </c>
      <c r="AT20" s="11">
        <v>842</v>
      </c>
      <c r="AU20" s="11">
        <v>1065</v>
      </c>
      <c r="AV20" s="11">
        <v>1090</v>
      </c>
      <c r="AW20" s="11">
        <v>1094</v>
      </c>
      <c r="AX20" s="11">
        <v>1191</v>
      </c>
      <c r="AY20" s="11">
        <v>1143</v>
      </c>
      <c r="AZ20" s="11">
        <v>1028</v>
      </c>
      <c r="BA20" s="11">
        <v>1024</v>
      </c>
      <c r="BB20" s="11">
        <v>904</v>
      </c>
      <c r="BC20" s="11">
        <v>842</v>
      </c>
      <c r="BD20" s="11">
        <v>784</v>
      </c>
      <c r="BE20" s="11">
        <v>711</v>
      </c>
    </row>
    <row r="21" spans="1:57" x14ac:dyDescent="0.2">
      <c r="A21" s="1" t="s">
        <v>96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585</v>
      </c>
      <c r="AM21" s="11">
        <v>825</v>
      </c>
      <c r="AN21" s="11">
        <v>828</v>
      </c>
      <c r="AO21" s="11">
        <v>756</v>
      </c>
      <c r="AP21" s="11">
        <v>747</v>
      </c>
      <c r="AQ21" s="11">
        <v>711</v>
      </c>
      <c r="AR21" s="11">
        <v>690</v>
      </c>
      <c r="AS21" s="11">
        <v>717</v>
      </c>
      <c r="AT21" s="11">
        <v>693</v>
      </c>
      <c r="AU21" s="11">
        <v>666</v>
      </c>
      <c r="AV21" s="11">
        <v>675</v>
      </c>
      <c r="AW21" s="11">
        <v>624</v>
      </c>
      <c r="AX21" s="11">
        <v>1098</v>
      </c>
      <c r="AY21" s="11">
        <v>1506</v>
      </c>
      <c r="AZ21" s="11">
        <v>1752</v>
      </c>
      <c r="BA21" s="11">
        <v>1881</v>
      </c>
      <c r="BB21" s="11">
        <v>1878</v>
      </c>
      <c r="BC21" s="11">
        <v>1911</v>
      </c>
      <c r="BD21" s="11">
        <v>2091</v>
      </c>
      <c r="BE21" s="11">
        <v>1809</v>
      </c>
    </row>
    <row r="22" spans="1:57" x14ac:dyDescent="0.2">
      <c r="A22" s="1" t="s">
        <v>95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213</v>
      </c>
      <c r="AN22" s="11">
        <v>340</v>
      </c>
      <c r="AO22" s="11">
        <v>328</v>
      </c>
      <c r="AP22" s="11">
        <v>327</v>
      </c>
      <c r="AQ22" s="11">
        <v>321</v>
      </c>
      <c r="AR22" s="11">
        <v>339</v>
      </c>
      <c r="AS22" s="11">
        <v>334</v>
      </c>
      <c r="AT22" s="11">
        <v>275</v>
      </c>
      <c r="AU22" s="11">
        <v>290</v>
      </c>
      <c r="AV22" s="11">
        <v>290</v>
      </c>
      <c r="AW22" s="11">
        <v>264</v>
      </c>
      <c r="AX22" s="11">
        <v>282</v>
      </c>
      <c r="AY22" s="11">
        <v>342</v>
      </c>
      <c r="AZ22" s="11">
        <v>354</v>
      </c>
      <c r="BA22" s="11">
        <v>405</v>
      </c>
      <c r="BB22" s="11">
        <v>375</v>
      </c>
      <c r="BC22" s="11">
        <v>366</v>
      </c>
      <c r="BD22" s="11">
        <v>396</v>
      </c>
      <c r="BE22" s="11">
        <v>363</v>
      </c>
    </row>
    <row r="26" spans="1:57" x14ac:dyDescent="0.2">
      <c r="A26" s="1" t="s">
        <v>212</v>
      </c>
      <c r="B26" s="12">
        <v>36.366</v>
      </c>
      <c r="C26" s="12">
        <v>38.776000000000003</v>
      </c>
      <c r="D26" s="12">
        <v>40.96</v>
      </c>
      <c r="E26" s="12">
        <v>44.9</v>
      </c>
      <c r="F26" s="12">
        <v>48.527000000000001</v>
      </c>
      <c r="G26" s="12">
        <v>54.451000000000001</v>
      </c>
      <c r="H26" s="12">
        <v>60.86</v>
      </c>
      <c r="I26" s="12">
        <v>68.054000000000002</v>
      </c>
      <c r="J26" s="12">
        <v>78.593999999999994</v>
      </c>
      <c r="K26" s="12">
        <v>88.183000000000007</v>
      </c>
      <c r="L26" s="12">
        <v>109.274</v>
      </c>
      <c r="M26" s="12">
        <v>129.44999999999999</v>
      </c>
      <c r="N26" s="12">
        <v>150.816</v>
      </c>
      <c r="O26" s="12">
        <v>175.16300000000001</v>
      </c>
      <c r="P26" s="12">
        <v>207.29300000000001</v>
      </c>
      <c r="Q26" s="12">
        <v>243.09700000000001</v>
      </c>
      <c r="R26" s="12">
        <v>269.08499999999998</v>
      </c>
      <c r="S26" s="12">
        <v>294.81400000000002</v>
      </c>
      <c r="T26" s="12">
        <v>323.00099999999998</v>
      </c>
      <c r="U26" s="12">
        <v>346.94600000000003</v>
      </c>
      <c r="V26" s="12">
        <v>381.25099999999998</v>
      </c>
      <c r="W26" s="12">
        <v>410.31099999999998</v>
      </c>
      <c r="X26" s="12">
        <v>455.96499999999997</v>
      </c>
      <c r="Y26" s="12">
        <v>511.67099999999999</v>
      </c>
      <c r="Z26" s="12">
        <v>566.51199999999994</v>
      </c>
      <c r="AA26" s="12">
        <v>615.673</v>
      </c>
      <c r="AB26" s="12">
        <v>647.96600000000001</v>
      </c>
      <c r="AC26" s="12">
        <v>672.17</v>
      </c>
      <c r="AD26" s="12">
        <v>707.73400000000004</v>
      </c>
      <c r="AE26" s="12">
        <v>745.19600000000003</v>
      </c>
      <c r="AF26" s="12">
        <v>850.18100000000004</v>
      </c>
      <c r="AG26" s="12">
        <v>907.26499999999999</v>
      </c>
      <c r="AH26" s="12">
        <v>951.75</v>
      </c>
      <c r="AI26" s="12">
        <v>997.24699999999996</v>
      </c>
      <c r="AJ26" s="12">
        <v>1039.752</v>
      </c>
      <c r="AK26" s="12">
        <v>1095.9000000000001</v>
      </c>
      <c r="AL26" s="12">
        <v>1138.375</v>
      </c>
      <c r="AM26" s="12">
        <v>1187.671</v>
      </c>
      <c r="AN26" s="12">
        <v>1256.1880000000001</v>
      </c>
      <c r="AO26" s="12">
        <v>1317.4590000000001</v>
      </c>
      <c r="AP26" s="12">
        <v>1393.038</v>
      </c>
      <c r="AQ26" s="12">
        <v>1470.7190000000001</v>
      </c>
      <c r="AR26" s="12">
        <v>1546.085</v>
      </c>
      <c r="AS26" s="12">
        <v>1589.259</v>
      </c>
      <c r="AT26" s="12">
        <v>1548.5129999999999</v>
      </c>
      <c r="AU26" s="12">
        <v>1606.027</v>
      </c>
      <c r="AV26" s="12">
        <v>1660.1410000000001</v>
      </c>
      <c r="AW26" s="12">
        <v>1711.77</v>
      </c>
      <c r="AX26" s="12">
        <v>1780.336</v>
      </c>
      <c r="AY26" s="12">
        <v>1863.008</v>
      </c>
      <c r="AZ26" s="12">
        <v>1919.6410000000001</v>
      </c>
      <c r="BA26" s="12">
        <v>1994.712</v>
      </c>
      <c r="BB26" s="12">
        <v>2068.7570000000001</v>
      </c>
      <c r="BC26" s="12">
        <v>2141.7919999999999</v>
      </c>
      <c r="BD26" s="12">
        <v>2217.7869999999998</v>
      </c>
      <c r="BE26" s="12">
        <v>2112.0390000000002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C1F3-F614-4746-AD78-D098265A45B7}">
  <dimension ref="A1:BE23"/>
  <sheetViews>
    <sheetView tabSelected="1" zoomScale="90" workbookViewId="0">
      <selection activeCell="D25" sqref="D25"/>
    </sheetView>
  </sheetViews>
  <sheetFormatPr baseColWidth="10" defaultRowHeight="16" x14ac:dyDescent="0.2"/>
  <cols>
    <col min="1" max="16384" width="10.83203125" style="1"/>
  </cols>
  <sheetData>
    <row r="1" spans="1:57" x14ac:dyDescent="0.2"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  <c r="H1" s="1" t="s">
        <v>39</v>
      </c>
      <c r="I1" s="1" t="s">
        <v>38</v>
      </c>
      <c r="J1" s="1" t="s">
        <v>37</v>
      </c>
      <c r="K1" s="1" t="s">
        <v>36</v>
      </c>
      <c r="L1" s="1" t="s">
        <v>35</v>
      </c>
      <c r="M1" s="1" t="s">
        <v>34</v>
      </c>
      <c r="N1" s="1" t="s">
        <v>33</v>
      </c>
      <c r="O1" s="1" t="s">
        <v>32</v>
      </c>
      <c r="P1" s="1" t="s">
        <v>31</v>
      </c>
      <c r="Q1" s="1" t="s">
        <v>30</v>
      </c>
      <c r="R1" s="1" t="s">
        <v>29</v>
      </c>
      <c r="S1" s="1" t="s">
        <v>28</v>
      </c>
      <c r="T1" s="1" t="s">
        <v>27</v>
      </c>
      <c r="U1" s="1" t="s">
        <v>26</v>
      </c>
      <c r="V1" s="1" t="s">
        <v>25</v>
      </c>
      <c r="W1" s="1" t="s">
        <v>24</v>
      </c>
      <c r="X1" s="1" t="s">
        <v>23</v>
      </c>
      <c r="Y1" s="1" t="s">
        <v>22</v>
      </c>
      <c r="Z1" s="1" t="s">
        <v>21</v>
      </c>
      <c r="AA1" s="1" t="s">
        <v>20</v>
      </c>
      <c r="AB1" s="1" t="s">
        <v>19</v>
      </c>
      <c r="AC1" s="1" t="s">
        <v>18</v>
      </c>
      <c r="AD1" s="1" t="s">
        <v>17</v>
      </c>
      <c r="AE1" s="1" t="s">
        <v>16</v>
      </c>
      <c r="AF1" s="1" t="s">
        <v>15</v>
      </c>
      <c r="AG1" s="1" t="s">
        <v>14</v>
      </c>
      <c r="AH1" s="1" t="s">
        <v>13</v>
      </c>
      <c r="AI1" s="1" t="s">
        <v>12</v>
      </c>
      <c r="AJ1" s="1" t="s">
        <v>11</v>
      </c>
      <c r="AK1" s="1" t="s">
        <v>10</v>
      </c>
      <c r="AL1" s="1" t="s">
        <v>9</v>
      </c>
      <c r="AM1" s="1" t="s">
        <v>8</v>
      </c>
      <c r="AN1" s="1" t="s">
        <v>7</v>
      </c>
      <c r="AO1" s="1" t="s">
        <v>6</v>
      </c>
      <c r="AP1" s="1" t="s">
        <v>5</v>
      </c>
      <c r="AQ1" s="1" t="s">
        <v>4</v>
      </c>
      <c r="AR1" s="1" t="s">
        <v>3</v>
      </c>
      <c r="AS1" s="1" t="s">
        <v>2</v>
      </c>
      <c r="AT1" s="1" t="s">
        <v>1</v>
      </c>
      <c r="AU1" s="1" t="s">
        <v>0</v>
      </c>
      <c r="AV1" s="1" t="s">
        <v>209</v>
      </c>
      <c r="AW1" s="1" t="s">
        <v>208</v>
      </c>
      <c r="AX1" s="1" t="s">
        <v>207</v>
      </c>
      <c r="AY1" s="1" t="s">
        <v>206</v>
      </c>
      <c r="AZ1" s="1" t="s">
        <v>205</v>
      </c>
      <c r="BA1" s="1" t="s">
        <v>204</v>
      </c>
      <c r="BB1" s="1" t="s">
        <v>203</v>
      </c>
      <c r="BC1" s="1" t="s">
        <v>202</v>
      </c>
      <c r="BD1" s="1" t="s">
        <v>201</v>
      </c>
      <c r="BE1" s="1" t="s">
        <v>200</v>
      </c>
    </row>
    <row r="2" spans="1:57" x14ac:dyDescent="0.2">
      <c r="A2" s="1" t="s">
        <v>193</v>
      </c>
      <c r="B2" s="14">
        <f>'OECD UK revenues - like 4 like'!B3/'OECD UK revenues - like 4 like'!B$26/1000</f>
        <v>9.9406038607490518E-2</v>
      </c>
      <c r="C2" s="14">
        <f>'OECD UK revenues - like 4 like'!C3/'OECD UK revenues - like 4 like'!C$26/1000</f>
        <v>0.11465855168145243</v>
      </c>
      <c r="D2" s="14">
        <f>'OECD UK revenues - like 4 like'!D3/'OECD UK revenues - like 4 like'!D$26/1000</f>
        <v>0.1004638671875</v>
      </c>
      <c r="E2" s="14">
        <f>'OECD UK revenues - like 4 like'!E3/'OECD UK revenues - like 4 like'!E$26/1000</f>
        <v>0.10211581291759465</v>
      </c>
      <c r="F2" s="14">
        <f>'OECD UK revenues - like 4 like'!F3/'OECD UK revenues - like 4 like'!F$26/1000</f>
        <v>0.1062707358789952</v>
      </c>
      <c r="G2" s="14">
        <f>'OECD UK revenues - like 4 like'!G3/'OECD UK revenues - like 4 like'!G$26/1000</f>
        <v>0.10563626012378101</v>
      </c>
      <c r="H2" s="14">
        <f>'OECD UK revenues - like 4 like'!H3/'OECD UK revenues - like 4 like'!H$26/1000</f>
        <v>0.10668747946105817</v>
      </c>
      <c r="I2" s="14">
        <f>'OECD UK revenues - like 4 like'!I3/'OECD UK revenues - like 4 like'!I$26/1000</f>
        <v>9.8260205131219316E-2</v>
      </c>
      <c r="J2" s="14">
        <f>'OECD UK revenues - like 4 like'!J3/'OECD UK revenues - like 4 like'!J$26/1000</f>
        <v>9.3785785174440806E-2</v>
      </c>
      <c r="K2" s="14">
        <f>'OECD UK revenues - like 4 like'!K3/'OECD UK revenues - like 4 like'!K$26/1000</f>
        <v>0.11191499495367588</v>
      </c>
      <c r="L2" s="14">
        <f>'OECD UK revenues - like 4 like'!L3/'OECD UK revenues - like 4 like'!L$26/1000</f>
        <v>0.13221809396562767</v>
      </c>
      <c r="M2" s="14">
        <f>'OECD UK revenues - like 4 like'!M3/'OECD UK revenues - like 4 like'!M$26/1000</f>
        <v>0.12978756276554657</v>
      </c>
      <c r="N2" s="14">
        <f>'OECD UK revenues - like 4 like'!N3/'OECD UK revenues - like 4 like'!N$26/1000</f>
        <v>0.11572379588372586</v>
      </c>
      <c r="O2" s="14">
        <f>'OECD UK revenues - like 4 like'!O3/'OECD UK revenues - like 4 like'!O$26/1000</f>
        <v>0.10724296797839726</v>
      </c>
      <c r="P2" s="14">
        <f>'OECD UK revenues - like 4 like'!P3/'OECD UK revenues - like 4 like'!P$26/1000</f>
        <v>9.819434327256589E-2</v>
      </c>
      <c r="Q2" s="14">
        <f>'OECD UK revenues - like 4 like'!Q3/'OECD UK revenues - like 4 like'!Q$26/1000</f>
        <v>9.6159146348988256E-2</v>
      </c>
      <c r="R2" s="14">
        <f>'OECD UK revenues - like 4 like'!R3/'OECD UK revenues - like 4 like'!R$26/1000</f>
        <v>0.10018395674229333</v>
      </c>
      <c r="S2" s="14">
        <f>'OECD UK revenues - like 4 like'!S3/'OECD UK revenues - like 4 like'!S$26/1000</f>
        <v>0.10103319381033464</v>
      </c>
      <c r="T2" s="14">
        <f>'OECD UK revenues - like 4 like'!T3/'OECD UK revenues - like 4 like'!T$26/1000</f>
        <v>9.604614227200535E-2</v>
      </c>
      <c r="U2" s="14">
        <f>'OECD UK revenues - like 4 like'!U3/'OECD UK revenues - like 4 like'!U$26/1000</f>
        <v>9.2417840240267932E-2</v>
      </c>
      <c r="V2" s="14">
        <f>'OECD UK revenues - like 4 like'!V3/'OECD UK revenues - like 4 like'!V$26/1000</f>
        <v>8.9088290915958254E-2</v>
      </c>
      <c r="W2" s="14">
        <f>'OECD UK revenues - like 4 like'!W3/'OECD UK revenues - like 4 like'!W$26/1000</f>
        <v>9.5739573153047333E-2</v>
      </c>
      <c r="X2" s="14">
        <f>'OECD UK revenues - like 4 like'!X3/'OECD UK revenues - like 4 like'!X$26/1000</f>
        <v>8.7813757634906189E-2</v>
      </c>
      <c r="Y2" s="14">
        <f>'OECD UK revenues - like 4 like'!Y3/'OECD UK revenues - like 4 like'!Y$26/1000</f>
        <v>8.4562150287978019E-2</v>
      </c>
      <c r="Z2" s="14">
        <f>'OECD UK revenues - like 4 like'!Z3/'OECD UK revenues - like 4 like'!Z$26/1000</f>
        <v>8.2162425509080136E-2</v>
      </c>
      <c r="AA2" s="14">
        <f>'OECD UK revenues - like 4 like'!AA3/'OECD UK revenues - like 4 like'!AA$26/1000</f>
        <v>9.3578896589585708E-2</v>
      </c>
      <c r="AB2" s="14">
        <f>'OECD UK revenues - like 4 like'!AB3/'OECD UK revenues - like 4 like'!AB$26/1000</f>
        <v>9.0978538997416536E-2</v>
      </c>
      <c r="AC2" s="14">
        <f>'OECD UK revenues - like 4 like'!AC3/'OECD UK revenues - like 4 like'!AC$26/1000</f>
        <v>9.078209381555262E-2</v>
      </c>
      <c r="AD2" s="14">
        <f>'OECD UK revenues - like 4 like'!AD3/'OECD UK revenues - like 4 like'!AD$26/1000</f>
        <v>8.6172205941780378E-2</v>
      </c>
      <c r="AE2" s="14">
        <f>'OECD UK revenues - like 4 like'!AE3/'OECD UK revenues - like 4 like'!AE$26/1000</f>
        <v>8.8187537238525168E-2</v>
      </c>
      <c r="AF2" s="14">
        <f>'OECD UK revenues - like 4 like'!AF3/'OECD UK revenues - like 4 like'!AF$26/1000</f>
        <v>8.3653951335068644E-2</v>
      </c>
      <c r="AG2" s="14">
        <f>'OECD UK revenues - like 4 like'!AG3/'OECD UK revenues - like 4 like'!AG$26/1000</f>
        <v>7.8484235587176834E-2</v>
      </c>
      <c r="AH2" s="14">
        <f>'OECD UK revenues - like 4 like'!AH3/'OECD UK revenues - like 4 like'!AH$26/1000</f>
        <v>7.6201733648542158E-2</v>
      </c>
      <c r="AI2" s="14">
        <f>'OECD UK revenues - like 4 like'!AI3/'OECD UK revenues - like 4 like'!AI$26/1000</f>
        <v>8.6140143815925246E-2</v>
      </c>
      <c r="AJ2" s="14">
        <f>'OECD UK revenues - like 4 like'!AJ3/'OECD UK revenues - like 4 like'!AJ$26/1000</f>
        <v>8.9520385630419572E-2</v>
      </c>
      <c r="AK2" s="14">
        <f>'OECD UK revenues - like 4 like'!AK3/'OECD UK revenues - like 4 like'!AK$26/1000</f>
        <v>9.3005748699698867E-2</v>
      </c>
      <c r="AL2" s="14">
        <f>'OECD UK revenues - like 4 like'!AL3/'OECD UK revenues - like 4 like'!AL$26/1000</f>
        <v>9.4574283518172833E-2</v>
      </c>
      <c r="AM2" s="14">
        <f>'OECD UK revenues - like 4 like'!AM3/'OECD UK revenues - like 4 like'!AM$26/1000</f>
        <v>9.1376315494779273E-2</v>
      </c>
      <c r="AN2" s="14">
        <f>'OECD UK revenues - like 4 like'!AN3/'OECD UK revenues - like 4 like'!AN$26/1000</f>
        <v>8.7728110760491265E-2</v>
      </c>
      <c r="AO2" s="14">
        <f>'OECD UK revenues - like 4 like'!AO3/'OECD UK revenues - like 4 like'!AO$26/1000</f>
        <v>8.9087402340414387E-2</v>
      </c>
      <c r="AP2" s="14">
        <f>'OECD UK revenues - like 4 like'!AP3/'OECD UK revenues - like 4 like'!AP$26/1000</f>
        <v>9.1744087383115167E-2</v>
      </c>
      <c r="AQ2" s="14">
        <f>'OECD UK revenues - like 4 like'!AQ3/'OECD UK revenues - like 4 like'!AQ$26/1000</f>
        <v>9.2887220468355944E-2</v>
      </c>
      <c r="AR2" s="14">
        <f>'OECD UK revenues - like 4 like'!AR3/'OECD UK revenues - like 4 like'!AR$26/1000</f>
        <v>9.5278720122114885E-2</v>
      </c>
      <c r="AS2" s="14">
        <f>'OECD UK revenues - like 4 like'!AS3/'OECD UK revenues - like 4 like'!AS$26/1000</f>
        <v>9.389784799079319E-2</v>
      </c>
      <c r="AT2" s="14">
        <f>'OECD UK revenues - like 4 like'!AT3/'OECD UK revenues - like 4 like'!AT$26/1000</f>
        <v>8.9132606571594816E-2</v>
      </c>
      <c r="AU2" s="14">
        <f>'OECD UK revenues - like 4 like'!AU3/'OECD UK revenues - like 4 like'!AU$26/1000</f>
        <v>8.9974826077021119E-2</v>
      </c>
      <c r="AV2" s="14">
        <f>'OECD UK revenues - like 4 like'!AV3/'OECD UK revenues - like 4 like'!AV$26/1000</f>
        <v>8.9964045222664824E-2</v>
      </c>
      <c r="AW2" s="14">
        <f>'OECD UK revenues - like 4 like'!AW3/'OECD UK revenues - like 4 like'!AW$26/1000</f>
        <v>8.556873879084223E-2</v>
      </c>
      <c r="AX2" s="14">
        <f>'OECD UK revenues - like 4 like'!AX3/'OECD UK revenues - like 4 like'!AX$26/1000</f>
        <v>8.5752352364946841E-2</v>
      </c>
      <c r="AY2" s="14">
        <f>'OECD UK revenues - like 4 like'!AY3/'OECD UK revenues - like 4 like'!AY$26/1000</f>
        <v>8.383592555694877E-2</v>
      </c>
      <c r="AZ2" s="14">
        <f>'OECD UK revenues - like 4 like'!AZ3/'OECD UK revenues - like 4 like'!AZ$26/1000</f>
        <v>8.5063537921934357E-2</v>
      </c>
      <c r="BA2" s="14">
        <f>'OECD UK revenues - like 4 like'!BA3/'OECD UK revenues - like 4 like'!BA$26/1000</f>
        <v>8.5016001307456915E-2</v>
      </c>
      <c r="BB2" s="14">
        <f>'OECD UK revenues - like 4 like'!BB3/'OECD UK revenues - like 4 like'!BB$26/1000</f>
        <v>8.5646366876341681E-2</v>
      </c>
      <c r="BC2" s="14">
        <f>'OECD UK revenues - like 4 like'!BC3/'OECD UK revenues - like 4 like'!BC$26/1000</f>
        <v>8.6361490284770887E-2</v>
      </c>
      <c r="BD2" s="14">
        <f>'OECD UK revenues - like 4 like'!BD3/'OECD UK revenues - like 4 like'!BD$26/1000</f>
        <v>8.6256906546931703E-2</v>
      </c>
      <c r="BE2" s="14">
        <f>'OECD UK revenues - like 4 like'!BE3/'OECD UK revenues - like 4 like'!BE$26/1000</f>
        <v>8.9741265194440062E-2</v>
      </c>
    </row>
    <row r="3" spans="1:57" x14ac:dyDescent="0.2">
      <c r="A3" s="1" t="s">
        <v>221</v>
      </c>
      <c r="B3" s="14">
        <f>'OECD UK revenues - like 4 like'!B12/'OECD UK revenues - like 4 like'!B$26/1000</f>
        <v>1.7791343562668427E-2</v>
      </c>
      <c r="C3" s="14">
        <f>'OECD UK revenues - like 4 like'!C12/'OECD UK revenues - like 4 like'!C$26/1000</f>
        <v>1.7691355477615019E-2</v>
      </c>
      <c r="D3" s="14">
        <f>'OECD UK revenues - like 4 like'!D12/'OECD UK revenues - like 4 like'!D$26/1000</f>
        <v>1.8261718749999999E-2</v>
      </c>
      <c r="E3" s="14">
        <f>'OECD UK revenues - like 4 like'!E12/'OECD UK revenues - like 4 like'!E$26/1000</f>
        <v>2.1625835189309578E-2</v>
      </c>
      <c r="F3" s="14">
        <f>'OECD UK revenues - like 4 like'!F12/'OECD UK revenues - like 4 like'!F$26/1000</f>
        <v>2.2873864034455047E-2</v>
      </c>
      <c r="G3" s="14">
        <f>'OECD UK revenues - like 4 like'!G12/'OECD UK revenues - like 4 like'!G$26/1000</f>
        <v>2.3948136856990689E-2</v>
      </c>
      <c r="H3" s="14">
        <f>'OECD UK revenues - like 4 like'!H12/'OECD UK revenues - like 4 like'!H$26/1000</f>
        <v>2.2905027932960894E-2</v>
      </c>
      <c r="I3" s="14">
        <f>'OECD UK revenues - like 4 like'!I12/'OECD UK revenues - like 4 like'!I$26/1000</f>
        <v>2.0410262438651655E-2</v>
      </c>
      <c r="J3" s="14">
        <f>'OECD UK revenues - like 4 like'!J12/'OECD UK revenues - like 4 like'!J$26/1000</f>
        <v>2.4340280428531442E-2</v>
      </c>
      <c r="K3" s="14">
        <f>'OECD UK revenues - like 4 like'!K12/'OECD UK revenues - like 4 like'!K$26/1000</f>
        <v>2.7284170418334596E-2</v>
      </c>
      <c r="L3" s="14">
        <f>'OECD UK revenues - like 4 like'!L12/'OECD UK revenues - like 4 like'!L$26/1000</f>
        <v>3.0437249482951113E-2</v>
      </c>
      <c r="M3" s="14">
        <f>'OECD UK revenues - like 4 like'!M12/'OECD UK revenues - like 4 like'!M$26/1000</f>
        <v>2.8698339127076092E-2</v>
      </c>
      <c r="N3" s="14">
        <f>'OECD UK revenues - like 4 like'!N12/'OECD UK revenues - like 4 like'!N$26/1000</f>
        <v>2.8564608529598981E-2</v>
      </c>
      <c r="O3" s="14">
        <f>'OECD UK revenues - like 4 like'!O12/'OECD UK revenues - like 4 like'!O$26/1000</f>
        <v>2.9766560289558867E-2</v>
      </c>
      <c r="P3" s="14">
        <f>'OECD UK revenues - like 4 like'!P12/'OECD UK revenues - like 4 like'!P$26/1000</f>
        <v>3.8361160290024267E-2</v>
      </c>
      <c r="Q3" s="14">
        <f>'OECD UK revenues - like 4 like'!Q12/'OECD UK revenues - like 4 like'!Q$26/1000</f>
        <v>4.8939312290978497E-2</v>
      </c>
      <c r="R3" s="14">
        <f>'OECD UK revenues - like 4 like'!R12/'OECD UK revenues - like 4 like'!R$26/1000</f>
        <v>4.8519984391549142E-2</v>
      </c>
      <c r="S3" s="14">
        <f>'OECD UK revenues - like 4 like'!S12/'OECD UK revenues - like 4 like'!S$26/1000</f>
        <v>4.8532294938503598E-2</v>
      </c>
      <c r="T3" s="14">
        <f>'OECD UK revenues - like 4 like'!T12/'OECD UK revenues - like 4 like'!T$26/1000</f>
        <v>5.0204178934430542E-2</v>
      </c>
      <c r="U3" s="14">
        <f>'OECD UK revenues - like 4 like'!U12/'OECD UK revenues - like 4 like'!U$26/1000</f>
        <v>5.3140834596738393E-2</v>
      </c>
      <c r="V3" s="14">
        <f>'OECD UK revenues - like 4 like'!V12/'OECD UK revenues - like 4 like'!V$26/1000</f>
        <v>5.567985395448144E-2</v>
      </c>
      <c r="W3" s="14">
        <f>'OECD UK revenues - like 4 like'!W12/'OECD UK revenues - like 4 like'!W$26/1000</f>
        <v>5.5360446100640739E-2</v>
      </c>
      <c r="X3" s="14">
        <f>'OECD UK revenues - like 4 like'!X12/'OECD UK revenues - like 4 like'!X$26/1000</f>
        <v>5.4874825918656042E-2</v>
      </c>
      <c r="Y3" s="14">
        <f>'OECD UK revenues - like 4 like'!Y12/'OECD UK revenues - like 4 like'!Y$26/1000</f>
        <v>5.6405385491849258E-2</v>
      </c>
      <c r="Z3" s="14">
        <f>'OECD UK revenues - like 4 like'!Z12/'OECD UK revenues - like 4 like'!Z$26/1000</f>
        <v>5.602176123365437E-2</v>
      </c>
      <c r="AA3" s="14">
        <f>'OECD UK revenues - like 4 like'!AA12/'OECD UK revenues - like 4 like'!AA$26/1000</f>
        <v>5.5445017078871416E-2</v>
      </c>
      <c r="AB3" s="14">
        <f>'OECD UK revenues - like 4 like'!AB12/'OECD UK revenues - like 4 like'!AB$26/1000</f>
        <v>5.7908902627607006E-2</v>
      </c>
      <c r="AC3" s="14">
        <f>'OECD UK revenues - like 4 like'!AC12/'OECD UK revenues - like 4 like'!AC$26/1000</f>
        <v>6.1042593391552734E-2</v>
      </c>
      <c r="AD3" s="14">
        <f>'OECD UK revenues - like 4 like'!AD12/'OECD UK revenues - like 4 like'!AD$26/1000</f>
        <v>5.9008045395586468E-2</v>
      </c>
      <c r="AE3" s="14">
        <f>'OECD UK revenues - like 4 like'!AE12/'OECD UK revenues - like 4 like'!AE$26/1000</f>
        <v>5.9970799628554096E-2</v>
      </c>
      <c r="AF3" s="14">
        <f>'OECD UK revenues - like 4 like'!AF12/'OECD UK revenues - like 4 like'!AF$26/1000</f>
        <v>5.5916328405363092E-2</v>
      </c>
      <c r="AG3" s="14">
        <f>'OECD UK revenues - like 4 like'!AG12/'OECD UK revenues - like 4 like'!AG$26/1000</f>
        <v>5.6975635564030354E-2</v>
      </c>
      <c r="AH3" s="14">
        <f>'OECD UK revenues - like 4 like'!AH12/'OECD UK revenues - like 4 like'!AH$26/1000</f>
        <v>5.7236669293406886E-2</v>
      </c>
      <c r="AI3" s="14">
        <f>'OECD UK revenues - like 4 like'!AI12/'OECD UK revenues - like 4 like'!AI$26/1000</f>
        <v>5.769784215946501E-2</v>
      </c>
      <c r="AJ3" s="14">
        <f>'OECD UK revenues - like 4 like'!AJ12/'OECD UK revenues - like 4 like'!AJ$26/1000</f>
        <v>5.9699813032338483E-2</v>
      </c>
      <c r="AK3" s="14">
        <f>'OECD UK revenues - like 4 like'!AK12/'OECD UK revenues - like 4 like'!AK$26/1000</f>
        <v>5.9328405876448581E-2</v>
      </c>
      <c r="AL3" s="14">
        <f>'OECD UK revenues - like 4 like'!AL12/'OECD UK revenues - like 4 like'!AL$26/1000</f>
        <v>5.9610409575052162E-2</v>
      </c>
      <c r="AM3" s="14">
        <f>'OECD UK revenues - like 4 like'!AM12/'OECD UK revenues - like 4 like'!AM$26/1000</f>
        <v>6.0737359083449877E-2</v>
      </c>
      <c r="AN3" s="14">
        <f>'OECD UK revenues - like 4 like'!AN12/'OECD UK revenues - like 4 like'!AN$26/1000</f>
        <v>6.2376013781376673E-2</v>
      </c>
      <c r="AO3" s="14">
        <f>'OECD UK revenues - like 4 like'!AO12/'OECD UK revenues - like 4 like'!AO$26/1000</f>
        <v>6.2765520596845897E-2</v>
      </c>
      <c r="AP3" s="14">
        <f>'OECD UK revenues - like 4 like'!AP12/'OECD UK revenues - like 4 like'!AP$26/1000</f>
        <v>6.0765750826610614E-2</v>
      </c>
      <c r="AQ3" s="14">
        <f>'OECD UK revenues - like 4 like'!AQ12/'OECD UK revenues - like 4 like'!AQ$26/1000</f>
        <v>6.0525498072711369E-2</v>
      </c>
      <c r="AR3" s="14">
        <f>'OECD UK revenues - like 4 like'!AR12/'OECD UK revenues - like 4 like'!AR$26/1000</f>
        <v>6.0393833456763371E-2</v>
      </c>
      <c r="AS3" s="14">
        <f>'OECD UK revenues - like 4 like'!AS12/'OECD UK revenues - like 4 like'!AS$26/1000</f>
        <v>5.8790920800196822E-2</v>
      </c>
      <c r="AT3" s="14">
        <f>'OECD UK revenues - like 4 like'!AT12/'OECD UK revenues - like 4 like'!AT$26/1000</f>
        <v>5.2387031946131549E-2</v>
      </c>
      <c r="AU3" s="14">
        <f>'OECD UK revenues - like 4 like'!AU12/'OECD UK revenues - like 4 like'!AU$26/1000</f>
        <v>6.0799725035755932E-2</v>
      </c>
      <c r="AV3" s="14">
        <f>'OECD UK revenues - like 4 like'!AV12/'OECD UK revenues - like 4 like'!AV$26/1000</f>
        <v>6.8358651463941905E-2</v>
      </c>
      <c r="AW3" s="14">
        <f>'OECD UK revenues - like 4 like'!AW12/'OECD UK revenues - like 4 like'!AW$26/1000</f>
        <v>6.8036009510623496E-2</v>
      </c>
      <c r="AX3" s="14">
        <f>'OECD UK revenues - like 4 like'!AX12/'OECD UK revenues - like 4 like'!AX$26/1000</f>
        <v>6.8223076992208212E-2</v>
      </c>
      <c r="AY3" s="14">
        <f>'OECD UK revenues - like 4 like'!AY12/'OECD UK revenues - like 4 like'!AY$26/1000</f>
        <v>6.851661399199574E-2</v>
      </c>
      <c r="AZ3" s="14">
        <f>'OECD UK revenues - like 4 like'!AZ12/'OECD UK revenues - like 4 like'!AZ$26/1000</f>
        <v>6.9317127525407085E-2</v>
      </c>
      <c r="BA3" s="14">
        <f>'OECD UK revenues - like 4 like'!BA12/'OECD UK revenues - like 4 like'!BA$26/1000</f>
        <v>6.8947296652348805E-2</v>
      </c>
      <c r="BB3" s="14">
        <f>'OECD UK revenues - like 4 like'!BB12/'OECD UK revenues - like 4 like'!BB$26/1000</f>
        <v>6.8834087328767946E-2</v>
      </c>
      <c r="BC3" s="14">
        <f>'OECD UK revenues - like 4 like'!BC12/'OECD UK revenues - like 4 like'!BC$26/1000</f>
        <v>6.9616470693699486E-2</v>
      </c>
      <c r="BD3" s="14">
        <f>'OECD UK revenues - like 4 like'!BD12/'OECD UK revenues - like 4 like'!BD$26/1000</f>
        <v>6.9778567554052762E-2</v>
      </c>
      <c r="BE3" s="14">
        <f>'OECD UK revenues - like 4 like'!BE12/'OECD UK revenues - like 4 like'!BE$26/1000</f>
        <v>6.6174914383683239E-2</v>
      </c>
    </row>
    <row r="4" spans="1:57" x14ac:dyDescent="0.2">
      <c r="A4" s="1" t="s">
        <v>217</v>
      </c>
      <c r="B4" s="14">
        <f>'OECD UK revenues - like 4 like'!B7/'OECD UK revenues - like 4 like'!B$26/1000</f>
        <v>2.2851014684045538E-2</v>
      </c>
      <c r="C4" s="14">
        <f>'OECD UK revenues - like 4 like'!C7/'OECD UK revenues - like 4 like'!C$26/1000</f>
        <v>2.3364968021456569E-2</v>
      </c>
      <c r="D4" s="14">
        <f>'OECD UK revenues - like 4 like'!D7/'OECD UK revenues - like 4 like'!D$26/1000</f>
        <v>2.3828124999999999E-2</v>
      </c>
      <c r="E4" s="14">
        <f>'OECD UK revenues - like 4 like'!E7/'OECD UK revenues - like 4 like'!E$26/1000</f>
        <v>2.4521158129175949E-2</v>
      </c>
      <c r="F4" s="14">
        <f>'OECD UK revenues - like 4 like'!F7/'OECD UK revenues - like 4 like'!F$26/1000</f>
        <v>2.3409648237063901E-2</v>
      </c>
      <c r="G4" s="14">
        <f>'OECD UK revenues - like 4 like'!G7/'OECD UK revenues - like 4 like'!G$26/1000</f>
        <v>2.4866393638317018E-2</v>
      </c>
      <c r="H4" s="14">
        <f>'OECD UK revenues - like 4 like'!H7/'OECD UK revenues - like 4 like'!H$26/1000</f>
        <v>2.3874465987512323E-2</v>
      </c>
      <c r="I4" s="14">
        <f>'OECD UK revenues - like 4 like'!I7/'OECD UK revenues - like 4 like'!I$26/1000</f>
        <v>2.5097716519234724E-2</v>
      </c>
      <c r="J4" s="14">
        <f>'OECD UK revenues - like 4 like'!J7/'OECD UK revenues - like 4 like'!J$26/1000</f>
        <v>2.6134310507163399E-2</v>
      </c>
      <c r="K4" s="14">
        <f>'OECD UK revenues - like 4 like'!K7/'OECD UK revenues - like 4 like'!K$26/1000</f>
        <v>3.1650091287436351E-2</v>
      </c>
      <c r="L4" s="14">
        <f>'OECD UK revenues - like 4 like'!L7/'OECD UK revenues - like 4 like'!L$26/1000</f>
        <v>3.7227519812581218E-2</v>
      </c>
      <c r="M4" s="14">
        <f>'OECD UK revenues - like 4 like'!M7/'OECD UK revenues - like 4 like'!M$26/1000</f>
        <v>3.9134801081498652E-2</v>
      </c>
      <c r="N4" s="14">
        <f>'OECD UK revenues - like 4 like'!N7/'OECD UK revenues - like 4 like'!N$26/1000</f>
        <v>3.7754614894971353E-2</v>
      </c>
      <c r="O4" s="14">
        <f>'OECD UK revenues - like 4 like'!O7/'OECD UK revenues - like 4 like'!O$26/1000</f>
        <v>3.4647728116097572E-2</v>
      </c>
      <c r="P4" s="14">
        <f>'OECD UK revenues - like 4 like'!P7/'OECD UK revenues - like 4 like'!P$26/1000</f>
        <v>3.3233153073186257E-2</v>
      </c>
      <c r="Q4" s="14">
        <f>'OECD UK revenues - like 4 like'!Q7/'OECD UK revenues - like 4 like'!Q$26/1000</f>
        <v>4.8161844860282112E-2</v>
      </c>
      <c r="R4" s="14">
        <f>'OECD UK revenues - like 4 like'!R7/'OECD UK revenues - like 4 like'!R$26/1000</f>
        <v>4.6661835479495331E-2</v>
      </c>
      <c r="S4" s="14">
        <f>'OECD UK revenues - like 4 like'!S7/'OECD UK revenues - like 4 like'!S$26/1000</f>
        <v>4.127008893743174E-2</v>
      </c>
      <c r="T4" s="14">
        <f>'OECD UK revenues - like 4 like'!T7/'OECD UK revenues - like 4 like'!T$26/1000</f>
        <v>3.8520004582029158E-2</v>
      </c>
      <c r="U4" s="14">
        <f>'OECD UK revenues - like 4 like'!U7/'OECD UK revenues - like 4 like'!U$26/1000</f>
        <v>3.5524260259521656E-2</v>
      </c>
      <c r="V4" s="14">
        <f>'OECD UK revenues - like 4 like'!V7/'OECD UK revenues - like 4 like'!V$26/1000</f>
        <v>3.2369751161308427E-2</v>
      </c>
      <c r="W4" s="14">
        <f>'OECD UK revenues - like 4 like'!W7/'OECD UK revenues - like 4 like'!W$26/1000</f>
        <v>3.3004233374196647E-2</v>
      </c>
      <c r="X4" s="14">
        <f>'OECD UK revenues - like 4 like'!X7/'OECD UK revenues - like 4 like'!X$26/1000</f>
        <v>3.157040562323863E-2</v>
      </c>
      <c r="Y4" s="14">
        <f>'OECD UK revenues - like 4 like'!Y7/'OECD UK revenues - like 4 like'!Y$26/1000</f>
        <v>3.1614064506294087E-2</v>
      </c>
      <c r="Z4" s="14">
        <f>'OECD UK revenues - like 4 like'!Z7/'OECD UK revenues - like 4 like'!Z$26/1000</f>
        <v>3.2029330358403711E-2</v>
      </c>
      <c r="AA4" s="14">
        <f>'OECD UK revenues - like 4 like'!AA7/'OECD UK revenues - like 4 like'!AA$26/1000</f>
        <v>3.2458789000004873E-2</v>
      </c>
      <c r="AB4" s="14">
        <f>'OECD UK revenues - like 4 like'!AB7/'OECD UK revenues - like 4 like'!AB$26/1000</f>
        <v>3.265449113070748E-2</v>
      </c>
      <c r="AC4" s="14">
        <f>'OECD UK revenues - like 4 like'!AC7/'OECD UK revenues - like 4 like'!AC$26/1000</f>
        <v>3.2165969918324239E-2</v>
      </c>
      <c r="AD4" s="14">
        <f>'OECD UK revenues - like 4 like'!AD7/'OECD UK revenues - like 4 like'!AD$26/1000</f>
        <v>3.2551777927865552E-2</v>
      </c>
      <c r="AE4" s="14">
        <f>'OECD UK revenues - like 4 like'!AE7/'OECD UK revenues - like 4 like'!AE$26/1000</f>
        <v>3.1186426121449926E-2</v>
      </c>
      <c r="AF4" s="14">
        <f>'OECD UK revenues - like 4 like'!AF7/'OECD UK revenues - like 4 like'!AF$26/1000</f>
        <v>2.8476289166659802E-2</v>
      </c>
      <c r="AG4" s="14">
        <f>'OECD UK revenues - like 4 like'!AG7/'OECD UK revenues - like 4 like'!AG$26/1000</f>
        <v>2.8193526698373685E-2</v>
      </c>
      <c r="AH4" s="14">
        <f>'OECD UK revenues - like 4 like'!AH7/'OECD UK revenues - like 4 like'!AH$26/1000</f>
        <v>2.8578933543472552E-2</v>
      </c>
      <c r="AI4" s="14">
        <f>'OECD UK revenues - like 4 like'!AI7/'OECD UK revenues - like 4 like'!AI$26/1000</f>
        <v>2.8810314796635136E-2</v>
      </c>
      <c r="AJ4" s="14">
        <f>'OECD UK revenues - like 4 like'!AJ7/'OECD UK revenues - like 4 like'!AJ$26/1000</f>
        <v>3.0089867583808449E-2</v>
      </c>
      <c r="AK4" s="14">
        <f>'OECD UK revenues - like 4 like'!AK7/'OECD UK revenues - like 4 like'!AK$26/1000</f>
        <v>3.1050278310064783E-2</v>
      </c>
      <c r="AL4" s="14">
        <f>'OECD UK revenues - like 4 like'!AL7/'OECD UK revenues - like 4 like'!AL$26/1000</f>
        <v>3.1365762600197654E-2</v>
      </c>
      <c r="AM4" s="14">
        <f>'OECD UK revenues - like 4 like'!AM7/'OECD UK revenues - like 4 like'!AM$26/1000</f>
        <v>3.0088298863910963E-2</v>
      </c>
      <c r="AN4" s="14">
        <f>'OECD UK revenues - like 4 like'!AN7/'OECD UK revenues - like 4 like'!AN$26/1000</f>
        <v>3.17548010329664E-2</v>
      </c>
      <c r="AO4" s="14">
        <f>'OECD UK revenues - like 4 like'!AO7/'OECD UK revenues - like 4 like'!AO$26/1000</f>
        <v>3.3163840392756057E-2</v>
      </c>
      <c r="AP4" s="14">
        <f>'OECD UK revenues - like 4 like'!AP7/'OECD UK revenues - like 4 like'!AP$26/1000</f>
        <v>3.3362334695823087E-2</v>
      </c>
      <c r="AQ4" s="14">
        <f>'OECD UK revenues - like 4 like'!AQ7/'OECD UK revenues - like 4 like'!AQ$26/1000</f>
        <v>3.370324310762287E-2</v>
      </c>
      <c r="AR4" s="14">
        <f>'OECD UK revenues - like 4 like'!AR7/'OECD UK revenues - like 4 like'!AR$26/1000</f>
        <v>3.4774931520582635E-2</v>
      </c>
      <c r="AS4" s="14">
        <f>'OECD UK revenues - like 4 like'!AS7/'OECD UK revenues - like 4 like'!AS$26/1000</f>
        <v>3.5916109331455733E-2</v>
      </c>
      <c r="AT4" s="14">
        <f>'OECD UK revenues - like 4 like'!AT7/'OECD UK revenues - like 4 like'!AT$26/1000</f>
        <v>3.5137580375495719E-2</v>
      </c>
      <c r="AU4" s="14">
        <f>'OECD UK revenues - like 4 like'!AU7/'OECD UK revenues - like 4 like'!AU$26/1000</f>
        <v>3.4798294175627187E-2</v>
      </c>
      <c r="AV4" s="14">
        <f>'OECD UK revenues - like 4 like'!AV7/'OECD UK revenues - like 4 like'!AV$26/1000</f>
        <v>3.5041601888032403E-2</v>
      </c>
      <c r="AW4" s="14">
        <f>'OECD UK revenues - like 4 like'!AW7/'OECD UK revenues - like 4 like'!AW$26/1000</f>
        <v>3.540195236509578E-2</v>
      </c>
      <c r="AX4" s="14">
        <f>'OECD UK revenues - like 4 like'!AX7/'OECD UK revenues - like 4 like'!AX$26/1000</f>
        <v>3.4835559130411343E-2</v>
      </c>
      <c r="AY4" s="14">
        <f>'OECD UK revenues - like 4 like'!AY7/'OECD UK revenues - like 4 like'!AY$26/1000</f>
        <v>3.4295075490819144E-2</v>
      </c>
      <c r="AZ4" s="14">
        <f>'OECD UK revenues - like 4 like'!AZ7/'OECD UK revenues - like 4 like'!AZ$26/1000</f>
        <v>3.463720560250589E-2</v>
      </c>
      <c r="BA4" s="14">
        <f>'OECD UK revenues - like 4 like'!BA7/'OECD UK revenues - like 4 like'!BA$26/1000</f>
        <v>3.5864325276029826E-2</v>
      </c>
      <c r="BB4" s="14">
        <f>'OECD UK revenues - like 4 like'!BB7/'OECD UK revenues - like 4 like'!BB$26/1000</f>
        <v>3.7022714605920361E-2</v>
      </c>
      <c r="BC4" s="14">
        <f>'OECD UK revenues - like 4 like'!BC7/'OECD UK revenues - like 4 like'!BC$26/1000</f>
        <v>3.6997056670302252E-2</v>
      </c>
      <c r="BD4" s="14">
        <f>'OECD UK revenues - like 4 like'!BD7/'OECD UK revenues - like 4 like'!BD$26/1000</f>
        <v>3.7288973197155552E-2</v>
      </c>
      <c r="BE4" s="14">
        <f>'OECD UK revenues - like 4 like'!BE7/'OECD UK revenues - like 4 like'!BE$26/1000</f>
        <v>3.9913562202213114E-2</v>
      </c>
    </row>
    <row r="5" spans="1:57" x14ac:dyDescent="0.2">
      <c r="A5" s="1" t="s">
        <v>216</v>
      </c>
      <c r="B5" s="14">
        <f>'OECD UK revenues - like 4 like'!B6/'OECD UK revenues - like 4 like'!B$26/1000</f>
        <v>2.1173623714458561E-2</v>
      </c>
      <c r="C5" s="14">
        <f>'OECD UK revenues - like 4 like'!C6/'OECD UK revenues - like 4 like'!C$26/1000</f>
        <v>2.0837631524654423E-2</v>
      </c>
      <c r="D5" s="14">
        <f>'OECD UK revenues - like 4 like'!D6/'OECD UK revenues - like 4 like'!D$26/1000</f>
        <v>2.0849609375000001E-2</v>
      </c>
      <c r="E5" s="14">
        <f>'OECD UK revenues - like 4 like'!E6/'OECD UK revenues - like 4 like'!E$26/1000</f>
        <v>2.1224944320712695E-2</v>
      </c>
      <c r="F5" s="14">
        <f>'OECD UK revenues - like 4 like'!F6/'OECD UK revenues - like 4 like'!F$26/1000</f>
        <v>2.0442228037999464E-2</v>
      </c>
      <c r="G5" s="14">
        <f>'OECD UK revenues - like 4 like'!G6/'OECD UK revenues - like 4 like'!G$26/1000</f>
        <v>2.1505573818662652E-2</v>
      </c>
      <c r="H5" s="14">
        <f>'OECD UK revenues - like 4 like'!H6/'OECD UK revenues - like 4 like'!H$26/1000</f>
        <v>2.0325336838646072E-2</v>
      </c>
      <c r="I5" s="14">
        <f>'OECD UK revenues - like 4 like'!I6/'OECD UK revenues - like 4 like'!I$26/1000</f>
        <v>2.1571105298733358E-2</v>
      </c>
      <c r="J5" s="14">
        <f>'OECD UK revenues - like 4 like'!J6/'OECD UK revenues - like 4 like'!J$26/1000</f>
        <v>2.1541084561162431E-2</v>
      </c>
      <c r="K5" s="14">
        <f>'OECD UK revenues - like 4 like'!K6/'OECD UK revenues - like 4 like'!K$26/1000</f>
        <v>2.2578047923069073E-2</v>
      </c>
      <c r="L5" s="14">
        <f>'OECD UK revenues - like 4 like'!L6/'OECD UK revenues - like 4 like'!L$26/1000</f>
        <v>2.3445650383439796E-2</v>
      </c>
      <c r="M5" s="14">
        <f>'OECD UK revenues - like 4 like'!M6/'OECD UK revenues - like 4 like'!M$26/1000</f>
        <v>2.405561993047509E-2</v>
      </c>
      <c r="N5" s="14">
        <f>'OECD UK revenues - like 4 like'!N6/'OECD UK revenues - like 4 like'!N$26/1000</f>
        <v>2.3339698705707616E-2</v>
      </c>
      <c r="O5" s="14">
        <f>'OECD UK revenues - like 4 like'!O6/'OECD UK revenues - like 4 like'!O$26/1000</f>
        <v>2.1066092725061797E-2</v>
      </c>
      <c r="P5" s="14">
        <f>'OECD UK revenues - like 4 like'!P6/'OECD UK revenues - like 4 like'!P$26/1000</f>
        <v>2.0666399733710254E-2</v>
      </c>
      <c r="Q5" s="14">
        <f>'OECD UK revenues - like 4 like'!Q6/'OECD UK revenues - like 4 like'!Q$26/1000</f>
        <v>2.1505818664977354E-2</v>
      </c>
      <c r="R5" s="14">
        <f>'OECD UK revenues - like 4 like'!R6/'OECD UK revenues - like 4 like'!R$26/1000</f>
        <v>2.4349183343553155E-2</v>
      </c>
      <c r="S5" s="14">
        <f>'OECD UK revenues - like 4 like'!S6/'OECD UK revenues - like 4 like'!S$26/1000</f>
        <v>2.7190024897053734E-2</v>
      </c>
      <c r="T5" s="14">
        <f>'OECD UK revenues - like 4 like'!T6/'OECD UK revenues - like 4 like'!T$26/1000</f>
        <v>2.9142324636765832E-2</v>
      </c>
      <c r="U5" s="14">
        <f>'OECD UK revenues - like 4 like'!U6/'OECD UK revenues - like 4 like'!U$26/1000</f>
        <v>2.9399387800983438E-2</v>
      </c>
      <c r="V5" s="14">
        <f>'OECD UK revenues - like 4 like'!V6/'OECD UK revenues - like 4 like'!V$26/1000</f>
        <v>2.9429431004771137E-2</v>
      </c>
      <c r="W5" s="14">
        <f>'OECD UK revenues - like 4 like'!W6/'OECD UK revenues - like 4 like'!W$26/1000</f>
        <v>3.076934325426323E-2</v>
      </c>
      <c r="X5" s="14">
        <f>'OECD UK revenues - like 4 like'!X6/'OECD UK revenues - like 4 like'!X$26/1000</f>
        <v>2.7442895836303226E-2</v>
      </c>
      <c r="Y5" s="14">
        <f>'OECD UK revenues - like 4 like'!Y6/'OECD UK revenues - like 4 like'!Y$26/1000</f>
        <v>2.6509221746004757E-2</v>
      </c>
      <c r="Z5" s="14">
        <f>'OECD UK revenues - like 4 like'!Z6/'OECD UK revenues - like 4 like'!Z$26/1000</f>
        <v>2.495975372101562E-2</v>
      </c>
      <c r="AA5" s="14">
        <f>'OECD UK revenues - like 4 like'!AA6/'OECD UK revenues - like 4 like'!AA$26/1000</f>
        <v>2.1595879630907967E-2</v>
      </c>
      <c r="AB5" s="14">
        <f>'OECD UK revenues - like 4 like'!AB6/'OECD UK revenues - like 4 like'!AB$26/1000</f>
        <v>2.1340625897037807E-2</v>
      </c>
      <c r="AC5" s="14">
        <f>'OECD UK revenues - like 4 like'!AC6/'OECD UK revenues - like 4 like'!AC$26/1000</f>
        <v>2.0982787092550994E-2</v>
      </c>
      <c r="AD5" s="14">
        <f>'OECD UK revenues - like 4 like'!AD6/'OECD UK revenues - like 4 like'!AD$26/1000</f>
        <v>2.0838337567504174E-2</v>
      </c>
      <c r="AE5" s="14">
        <f>'OECD UK revenues - like 4 like'!AE6/'OECD UK revenues - like 4 like'!AE$26/1000</f>
        <v>2.3291858786144853E-2</v>
      </c>
      <c r="AF5" s="14">
        <f>'OECD UK revenues - like 4 like'!AF6/'OECD UK revenues - like 4 like'!AF$26/1000</f>
        <v>2.1931800404854963E-2</v>
      </c>
      <c r="AG5" s="14">
        <f>'OECD UK revenues - like 4 like'!AG6/'OECD UK revenues - like 4 like'!AG$26/1000</f>
        <v>2.1106291987456807E-2</v>
      </c>
      <c r="AH5" s="14">
        <f>'OECD UK revenues - like 4 like'!AH6/'OECD UK revenues - like 4 like'!AH$26/1000</f>
        <v>2.2650906225374311E-2</v>
      </c>
      <c r="AI5" s="14">
        <f>'OECD UK revenues - like 4 like'!AI6/'OECD UK revenues - like 4 like'!AI$26/1000</f>
        <v>2.2590190795259351E-2</v>
      </c>
      <c r="AJ5" s="14">
        <f>'OECD UK revenues - like 4 like'!AJ6/'OECD UK revenues - like 4 like'!AJ$26/1000</f>
        <v>2.2671752494825691E-2</v>
      </c>
      <c r="AK5" s="14">
        <f>'OECD UK revenues - like 4 like'!AK6/'OECD UK revenues - like 4 like'!AK$26/1000</f>
        <v>2.2059494479423302E-2</v>
      </c>
      <c r="AL5" s="14">
        <f>'OECD UK revenues - like 4 like'!AL6/'OECD UK revenues - like 4 like'!AL$26/1000</f>
        <v>2.2168441857911496E-2</v>
      </c>
      <c r="AM5" s="14">
        <f>'OECD UK revenues - like 4 like'!AM6/'OECD UK revenues - like 4 like'!AM$26/1000</f>
        <v>2.1350188730717513E-2</v>
      </c>
      <c r="AN5" s="14">
        <f>'OECD UK revenues - like 4 like'!AN6/'OECD UK revenues - like 4 like'!AN$26/1000</f>
        <v>2.3129499724563518E-2</v>
      </c>
      <c r="AO5" s="14">
        <f>'OECD UK revenues - like 4 like'!AO6/'OECD UK revenues - like 4 like'!AO$26/1000</f>
        <v>2.490020562309719E-2</v>
      </c>
      <c r="AP5" s="14">
        <f>'OECD UK revenues - like 4 like'!AP6/'OECD UK revenues - like 4 like'!AP$26/1000</f>
        <v>2.5239081776663667E-2</v>
      </c>
      <c r="AQ5" s="14">
        <f>'OECD UK revenues - like 4 like'!AQ6/'OECD UK revenues - like 4 like'!AQ$26/1000</f>
        <v>2.5193119827784913E-2</v>
      </c>
      <c r="AR5" s="14">
        <f>'OECD UK revenues - like 4 like'!AR6/'OECD UK revenues - like 4 like'!AR$26/1000</f>
        <v>2.366299394923306E-2</v>
      </c>
      <c r="AS5" s="14">
        <f>'OECD UK revenues - like 4 like'!AS6/'OECD UK revenues - like 4 like'!AS$26/1000</f>
        <v>2.4027549946232803E-2</v>
      </c>
      <c r="AT5" s="14">
        <f>'OECD UK revenues - like 4 like'!AT6/'OECD UK revenues - like 4 like'!AT$26/1000</f>
        <v>2.401271413284874E-2</v>
      </c>
      <c r="AU5" s="14">
        <f>'OECD UK revenues - like 4 like'!AU6/'OECD UK revenues - like 4 like'!AU$26/1000</f>
        <v>2.4098598591430903E-2</v>
      </c>
      <c r="AV5" s="14">
        <f>'OECD UK revenues - like 4 like'!AV6/'OECD UK revenues - like 4 like'!AV$26/1000</f>
        <v>2.447141537977798E-2</v>
      </c>
      <c r="AW5" s="14">
        <f>'OECD UK revenues - like 4 like'!AW6/'OECD UK revenues - like 4 like'!AW$26/1000</f>
        <v>2.4044702267243846E-2</v>
      </c>
      <c r="AX5" s="14">
        <f>'OECD UK revenues - like 4 like'!AX6/'OECD UK revenues - like 4 like'!AX$26/1000</f>
        <v>2.3299534469897819E-2</v>
      </c>
      <c r="AY5" s="14">
        <f>'OECD UK revenues - like 4 like'!AY6/'OECD UK revenues - like 4 like'!AY$26/1000</f>
        <v>2.2842628695099537E-2</v>
      </c>
      <c r="AZ5" s="14">
        <f>'OECD UK revenues - like 4 like'!AZ6/'OECD UK revenues - like 4 like'!AZ$26/1000</f>
        <v>2.317516660667281E-2</v>
      </c>
      <c r="BA5" s="14">
        <f>'OECD UK revenues - like 4 like'!BA6/'OECD UK revenues - like 4 like'!BA$26/1000</f>
        <v>2.3745783852506027E-2</v>
      </c>
      <c r="BB5" s="14">
        <f>'OECD UK revenues - like 4 like'!BB6/'OECD UK revenues - like 4 like'!BB$26/1000</f>
        <v>2.4404026185772424E-2</v>
      </c>
      <c r="BC5" s="14">
        <f>'OECD UK revenues - like 4 like'!BC6/'OECD UK revenues - like 4 like'!BC$26/1000</f>
        <v>2.4342699944719191E-2</v>
      </c>
      <c r="BD5" s="14">
        <f>'OECD UK revenues - like 4 like'!BD6/'OECD UK revenues - like 4 like'!BD$26/1000</f>
        <v>2.5340575988586824E-2</v>
      </c>
      <c r="BE5" s="14">
        <f>'OECD UK revenues - like 4 like'!BE6/'OECD UK revenues - like 4 like'!BE$26/1000</f>
        <v>2.6694109341730905E-2</v>
      </c>
    </row>
    <row r="6" spans="1:57" x14ac:dyDescent="0.2">
      <c r="A6" s="1" t="s">
        <v>186</v>
      </c>
      <c r="B6" s="14">
        <f>'OECD UK revenues - like 4 like'!B5/'OECD UK revenues - like 4 like'!B$26/1000</f>
        <v>1.3309134906231096E-2</v>
      </c>
      <c r="C6" s="14">
        <f>'OECD UK revenues - like 4 like'!C5/'OECD UK revenues - like 4 like'!C$26/1000</f>
        <v>3.6362698576439031E-3</v>
      </c>
      <c r="D6" s="14">
        <f>'OECD UK revenues - like 4 like'!D5/'OECD UK revenues - like 4 like'!D$26/1000</f>
        <v>2.8588867187499999E-2</v>
      </c>
      <c r="E6" s="14">
        <f>'OECD UK revenues - like 4 like'!E5/'OECD UK revenues - like 4 like'!E$26/1000</f>
        <v>2.8663697104677064E-2</v>
      </c>
      <c r="F6" s="14">
        <f>'OECD UK revenues - like 4 like'!F5/'OECD UK revenues - like 4 like'!F$26/1000</f>
        <v>2.7984421043954912E-2</v>
      </c>
      <c r="G6" s="14">
        <f>'OECD UK revenues - like 4 like'!G5/'OECD UK revenues - like 4 like'!G$26/1000</f>
        <v>3.0449394868781107E-2</v>
      </c>
      <c r="H6" s="14">
        <f>'OECD UK revenues - like 4 like'!H5/'OECD UK revenues - like 4 like'!H$26/1000</f>
        <v>2.5090371344068354E-2</v>
      </c>
      <c r="I6" s="14">
        <f>'OECD UK revenues - like 4 like'!I5/'OECD UK revenues - like 4 like'!I$26/1000</f>
        <v>2.0998030975401885E-2</v>
      </c>
      <c r="J6" s="14">
        <f>'OECD UK revenues - like 4 like'!J5/'OECD UK revenues - like 4 like'!J$26/1000</f>
        <v>2.4671094485584143E-2</v>
      </c>
      <c r="K6" s="14">
        <f>'OECD UK revenues - like 4 like'!K5/'OECD UK revenues - like 4 like'!K$26/1000</f>
        <v>3.2285134322942062E-2</v>
      </c>
      <c r="L6" s="14">
        <f>'OECD UK revenues - like 4 like'!L5/'OECD UK revenues - like 4 like'!L$26/1000</f>
        <v>2.1139520837527685E-2</v>
      </c>
      <c r="M6" s="14">
        <f>'OECD UK revenues - like 4 like'!M5/'OECD UK revenues - like 4 like'!M$26/1000</f>
        <v>1.6747779065276171E-2</v>
      </c>
      <c r="N6" s="14">
        <f>'OECD UK revenues - like 4 like'!N5/'OECD UK revenues - like 4 like'!N$26/1000</f>
        <v>2.0137120729896034E-2</v>
      </c>
      <c r="O6" s="14">
        <f>'OECD UK revenues - like 4 like'!O5/'OECD UK revenues - like 4 like'!O$26/1000</f>
        <v>2.1916728989569711E-2</v>
      </c>
      <c r="P6" s="14">
        <f>'OECD UK revenues - like 4 like'!P5/'OECD UK revenues - like 4 like'!P$26/1000</f>
        <v>2.3560853477927378E-2</v>
      </c>
      <c r="Q6" s="14">
        <f>'OECD UK revenues - like 4 like'!Q5/'OECD UK revenues - like 4 like'!Q$26/1000</f>
        <v>2.0502104098364025E-2</v>
      </c>
      <c r="R6" s="14">
        <f>'OECD UK revenues - like 4 like'!R5/'OECD UK revenues - like 4 like'!R$26/1000</f>
        <v>1.6585837188992324E-2</v>
      </c>
      <c r="S6" s="14">
        <f>'OECD UK revenues - like 4 like'!S5/'OECD UK revenues - like 4 like'!S$26/1000</f>
        <v>1.8509975781340098E-2</v>
      </c>
      <c r="T6" s="14">
        <f>'OECD UK revenues - like 4 like'!T5/'OECD UK revenues - like 4 like'!T$26/1000</f>
        <v>1.8420995600632817E-2</v>
      </c>
      <c r="U6" s="14">
        <f>'OECD UK revenues - like 4 like'!U5/'OECD UK revenues - like 4 like'!U$26/1000</f>
        <v>2.0533454773941764E-2</v>
      </c>
      <c r="V6" s="14">
        <f>'OECD UK revenues - like 4 like'!V5/'OECD UK revenues - like 4 like'!V$26/1000</f>
        <v>2.4878623269184871E-2</v>
      </c>
      <c r="W6" s="14">
        <f>'OECD UK revenues - like 4 like'!W5/'OECD UK revenues - like 4 like'!W$26/1000</f>
        <v>3.0822961119736009E-2</v>
      </c>
      <c r="X6" s="14">
        <f>'OECD UK revenues - like 4 like'!X5/'OECD UK revenues - like 4 like'!X$26/1000</f>
        <v>3.1822617964098125E-2</v>
      </c>
      <c r="Y6" s="14">
        <f>'OECD UK revenues - like 4 like'!Y5/'OECD UK revenues - like 4 like'!Y$26/1000</f>
        <v>3.381665171565322E-2</v>
      </c>
      <c r="Z6" s="14">
        <f>'OECD UK revenues - like 4 like'!Z5/'OECD UK revenues - like 4 like'!Z$26/1000</f>
        <v>3.9593159544722804E-2</v>
      </c>
      <c r="AA6" s="14">
        <f>'OECD UK revenues - like 4 like'!AA5/'OECD UK revenues - like 4 like'!AA$26/1000</f>
        <v>3.1070064790887371E-2</v>
      </c>
      <c r="AB6" s="14">
        <f>'OECD UK revenues - like 4 like'!AB5/'OECD UK revenues - like 4 like'!AB$26/1000</f>
        <v>2.5990561233151122E-2</v>
      </c>
      <c r="AC6" s="14">
        <f>'OECD UK revenues - like 4 like'!AC5/'OECD UK revenues - like 4 like'!AC$26/1000</f>
        <v>1.9294226163024238E-2</v>
      </c>
      <c r="AD6" s="14">
        <f>'OECD UK revenues - like 4 like'!AD5/'OECD UK revenues - like 4 like'!AD$26/1000</f>
        <v>1.7233876004261486E-2</v>
      </c>
      <c r="AE6" s="14">
        <f>'OECD UK revenues - like 4 like'!AE5/'OECD UK revenues - like 4 like'!AE$26/1000</f>
        <v>1.9562638554152193E-2</v>
      </c>
      <c r="AF6" s="14">
        <f>'OECD UK revenues - like 4 like'!AF5/'OECD UK revenues - like 4 like'!AF$26/1000</f>
        <v>2.2750449610141839E-2</v>
      </c>
      <c r="AG6" s="14">
        <f>'OECD UK revenues - like 4 like'!AG5/'OECD UK revenues - like 4 like'!AG$26/1000</f>
        <v>2.5758736422103794E-2</v>
      </c>
      <c r="AH6" s="14">
        <f>'OECD UK revenues - like 4 like'!AH5/'OECD UK revenues - like 4 like'!AH$26/1000</f>
        <v>3.2081954294720258E-2</v>
      </c>
      <c r="AI6" s="14">
        <f>'OECD UK revenues - like 4 like'!AI5/'OECD UK revenues - like 4 like'!AI$26/1000</f>
        <v>3.3450088092518704E-2</v>
      </c>
      <c r="AJ6" s="14">
        <f>'OECD UK revenues - like 4 like'!AJ5/'OECD UK revenues - like 4 like'!AJ$26/1000</f>
        <v>3.1037208872885073E-2</v>
      </c>
      <c r="AK6" s="14">
        <f>'OECD UK revenues - like 4 like'!AK5/'OECD UK revenues - like 4 like'!AK$26/1000</f>
        <v>3.3325120905192081E-2</v>
      </c>
      <c r="AL6" s="14">
        <f>'OECD UK revenues - like 4 like'!AL5/'OECD UK revenues - like 4 like'!AL$26/1000</f>
        <v>2.8750631382453058E-2</v>
      </c>
      <c r="AM6" s="14">
        <f>'OECD UK revenues - like 4 like'!AM5/'OECD UK revenues - like 4 like'!AM$26/1000</f>
        <v>2.5535691281508094E-2</v>
      </c>
      <c r="AN6" s="14">
        <f>'OECD UK revenues - like 4 like'!AN5/'OECD UK revenues - like 4 like'!AN$26/1000</f>
        <v>2.4137591666215562E-2</v>
      </c>
      <c r="AO6" s="14">
        <f>'OECD UK revenues - like 4 like'!AO5/'OECD UK revenues - like 4 like'!AO$26/1000</f>
        <v>2.8016240353589753E-2</v>
      </c>
      <c r="AP6" s="14">
        <f>'OECD UK revenues - like 4 like'!AP5/'OECD UK revenues - like 4 like'!AP$26/1000</f>
        <v>3.2457635757244238E-2</v>
      </c>
      <c r="AQ6" s="14">
        <f>'OECD UK revenues - like 4 like'!AQ5/'OECD UK revenues - like 4 like'!AQ$26/1000</f>
        <v>3.2449012353821492E-2</v>
      </c>
      <c r="AR6" s="14">
        <f>'OECD UK revenues - like 4 like'!AR5/'OECD UK revenues - like 4 like'!AR$26/1000</f>
        <v>3.1545285026373063E-2</v>
      </c>
      <c r="AS6" s="14">
        <f>'OECD UK revenues - like 4 like'!AS5/'OECD UK revenues - like 4 like'!AS$26/1000</f>
        <v>2.7178260434579885E-2</v>
      </c>
      <c r="AT6" s="14">
        <f>'OECD UK revenues - like 4 like'!AT5/'OECD UK revenues - like 4 like'!AT$26/1000</f>
        <v>2.4394985382751064E-2</v>
      </c>
      <c r="AU6" s="14">
        <f>'OECD UK revenues - like 4 like'!AU5/'OECD UK revenues - like 4 like'!AU$26/1000</f>
        <v>2.7647420622442836E-2</v>
      </c>
      <c r="AV6" s="14">
        <f>'OECD UK revenues - like 4 like'!AV5/'OECD UK revenues - like 4 like'!AV$26/1000</f>
        <v>2.6167054485131083E-2</v>
      </c>
      <c r="AW6" s="14">
        <f>'OECD UK revenues - like 4 like'!AW5/'OECD UK revenues - like 4 like'!AW$26/1000</f>
        <v>2.4019582070021091E-2</v>
      </c>
      <c r="AX6" s="14">
        <f>'OECD UK revenues - like 4 like'!AX5/'OECD UK revenues - like 4 like'!AX$26/1000</f>
        <v>2.3523087776689343E-2</v>
      </c>
      <c r="AY6" s="14">
        <f>'OECD UK revenues - like 4 like'!AY5/'OECD UK revenues - like 4 like'!AY$26/1000</f>
        <v>2.3845308232707533E-2</v>
      </c>
      <c r="AZ6" s="14">
        <f>'OECD UK revenues - like 4 like'!AZ5/'OECD UK revenues - like 4 like'!AZ$26/1000</f>
        <v>2.3083482797043822E-2</v>
      </c>
      <c r="BA6" s="14">
        <f>'OECD UK revenues - like 4 like'!BA5/'OECD UK revenues - like 4 like'!BA$26/1000</f>
        <v>2.6232859680996555E-2</v>
      </c>
      <c r="BB6" s="14">
        <f>'OECD UK revenues - like 4 like'!BB5/'OECD UK revenues - like 4 like'!BB$26/1000</f>
        <v>2.6687039608808572E-2</v>
      </c>
      <c r="BC6" s="14">
        <f>'OECD UK revenues - like 4 like'!BC5/'OECD UK revenues - like 4 like'!BC$26/1000</f>
        <v>2.6060420432983223E-2</v>
      </c>
      <c r="BD6" s="14">
        <f>'OECD UK revenues - like 4 like'!BD5/'OECD UK revenues - like 4 like'!BD$26/1000</f>
        <v>2.3141086136766065E-2</v>
      </c>
      <c r="BE6" s="14">
        <f>'OECD UK revenues - like 4 like'!BE5/'OECD UK revenues - like 4 like'!BE$26/1000</f>
        <v>2.3371254034608258E-2</v>
      </c>
    </row>
    <row r="7" spans="1:57" x14ac:dyDescent="0.2">
      <c r="A7" s="1" t="s">
        <v>219</v>
      </c>
      <c r="B7" s="14">
        <f>'OECD UK revenues - like 4 like'!B8/'OECD UK revenues - like 4 like'!B$26/1000</f>
        <v>1.4821536600120993E-2</v>
      </c>
      <c r="C7" s="14">
        <f>'OECD UK revenues - like 4 like'!C8/'OECD UK revenues - like 4 like'!C$26/1000</f>
        <v>1.5447699608004949E-2</v>
      </c>
      <c r="D7" s="14">
        <f>'OECD UK revenues - like 4 like'!D8/'OECD UK revenues - like 4 like'!D$26/1000</f>
        <v>1.5234375E-2</v>
      </c>
      <c r="E7" s="14">
        <f>'OECD UK revenues - like 4 like'!E8/'OECD UK revenues - like 4 like'!E$26/1000</f>
        <v>1.4476614699331848E-2</v>
      </c>
      <c r="F7" s="14">
        <f>'OECD UK revenues - like 4 like'!F8/'OECD UK revenues - like 4 like'!F$26/1000</f>
        <v>1.4177674284418983E-2</v>
      </c>
      <c r="G7" s="14">
        <f>'OECD UK revenues - like 4 like'!G8/'OECD UK revenues - like 4 like'!G$26/1000</f>
        <v>1.3461644414243999E-2</v>
      </c>
      <c r="H7" s="14">
        <f>'OECD UK revenues - like 4 like'!H8/'OECD UK revenues - like 4 like'!H$26/1000</f>
        <v>1.3802168912257639E-2</v>
      </c>
      <c r="I7" s="14">
        <f>'OECD UK revenues - like 4 like'!I8/'OECD UK revenues - like 4 like'!I$26/1000</f>
        <v>1.4032973814911687E-2</v>
      </c>
      <c r="J7" s="14">
        <f>'OECD UK revenues - like 4 like'!J8/'OECD UK revenues - like 4 like'!J$26/1000</f>
        <v>1.3703336132529203E-2</v>
      </c>
      <c r="K7" s="14">
        <f>'OECD UK revenues - like 4 like'!K8/'OECD UK revenues - like 4 like'!K$26/1000</f>
        <v>1.4004966943741991E-2</v>
      </c>
      <c r="L7" s="14">
        <f>'OECD UK revenues - like 4 like'!L8/'OECD UK revenues - like 4 like'!L$26/1000</f>
        <v>1.4678697585885024E-2</v>
      </c>
      <c r="M7" s="14">
        <f>'OECD UK revenues - like 4 like'!M8/'OECD UK revenues - like 4 like'!M$26/1000</f>
        <v>1.4275782155272306E-2</v>
      </c>
      <c r="N7" s="14">
        <f>'OECD UK revenues - like 4 like'!N8/'OECD UK revenues - like 4 like'!N$26/1000</f>
        <v>1.4434807977933376E-2</v>
      </c>
      <c r="O7" s="14">
        <f>'OECD UK revenues - like 4 like'!O8/'OECD UK revenues - like 4 like'!O$26/1000</f>
        <v>1.3947009356998908E-2</v>
      </c>
      <c r="P7" s="14">
        <f>'OECD UK revenues - like 4 like'!P8/'OECD UK revenues - like 4 like'!P$26/1000</f>
        <v>1.3695590299720685E-2</v>
      </c>
      <c r="Q7" s="14">
        <f>'OECD UK revenues - like 4 like'!Q8/'OECD UK revenues - like 4 like'!Q$26/1000</f>
        <v>1.5166785275013677E-2</v>
      </c>
      <c r="R7" s="14">
        <f>'OECD UK revenues - like 4 like'!R8/'OECD UK revenues - like 4 like'!R$26/1000</f>
        <v>1.6559823104223576E-2</v>
      </c>
      <c r="S7" s="14">
        <f>'OECD UK revenues - like 4 like'!S8/'OECD UK revenues - like 4 like'!S$26/1000</f>
        <v>1.7896029360885166E-2</v>
      </c>
      <c r="T7" s="14">
        <f>'OECD UK revenues - like 4 like'!T8/'OECD UK revenues - like 4 like'!T$26/1000</f>
        <v>1.5383853300763774E-2</v>
      </c>
      <c r="U7" s="14">
        <f>'OECD UK revenues - like 4 like'!U8/'OECD UK revenues - like 4 like'!U$26/1000</f>
        <v>1.5178154525488114E-2</v>
      </c>
      <c r="V7" s="14">
        <f>'OECD UK revenues - like 4 like'!V8/'OECD UK revenues - like 4 like'!V$26/1000</f>
        <v>1.5063567046381518E-2</v>
      </c>
      <c r="W7" s="14">
        <f>'OECD UK revenues - like 4 like'!W8/'OECD UK revenues - like 4 like'!W$26/1000</f>
        <v>1.5817270314468782E-2</v>
      </c>
      <c r="X7" s="14">
        <f>'OECD UK revenues - like 4 like'!X8/'OECD UK revenues - like 4 like'!X$26/1000</f>
        <v>1.5948592545480467E-2</v>
      </c>
      <c r="Y7" s="14">
        <f>'OECD UK revenues - like 4 like'!Y8/'OECD UK revenues - like 4 like'!Y$26/1000</f>
        <v>1.6414844695126361E-2</v>
      </c>
      <c r="Z7" s="14">
        <f>'OECD UK revenues - like 4 like'!Z8/'OECD UK revenues - like 4 like'!Z$26/1000</f>
        <v>1.572958736972915E-2</v>
      </c>
      <c r="AA7" s="14">
        <f>'OECD UK revenues - like 4 like'!AA8/'OECD UK revenues - like 4 like'!AA$26/1000</f>
        <v>3.8543187698664712E-3</v>
      </c>
      <c r="AB7" s="14">
        <f>'OECD UK revenues - like 4 like'!AB8/'OECD UK revenues - like 4 like'!AB$26/1000</f>
        <v>2.0834426497686606E-4</v>
      </c>
      <c r="AC7" s="14">
        <f>'OECD UK revenues - like 4 like'!AC8/'OECD UK revenues - like 4 like'!AC$26/1000</f>
        <v>1.8447714119939899E-4</v>
      </c>
      <c r="AD7" s="14">
        <f>'OECD UK revenues - like 4 like'!AD8/'OECD UK revenues - like 4 like'!AD$26/1000</f>
        <v>8.6487296074513869E-3</v>
      </c>
      <c r="AE7" s="14">
        <f>'OECD UK revenues - like 4 like'!AE8/'OECD UK revenues - like 4 like'!AE$26/1000</f>
        <v>1.1527168691189969E-2</v>
      </c>
      <c r="AF7" s="14">
        <f>'OECD UK revenues - like 4 like'!AF8/'OECD UK revenues - like 4 like'!AF$26/1000</f>
        <v>1.0916498957280861E-2</v>
      </c>
      <c r="AG7" s="14">
        <f>'OECD UK revenues - like 4 like'!AG8/'OECD UK revenues - like 4 like'!AG$26/1000</f>
        <v>1.1070635371142942E-2</v>
      </c>
      <c r="AH7" s="14">
        <f>'OECD UK revenues - like 4 like'!AH8/'OECD UK revenues - like 4 like'!AH$26/1000</f>
        <v>1.1455739427370633E-2</v>
      </c>
      <c r="AI7" s="14">
        <f>'OECD UK revenues - like 4 like'!AI8/'OECD UK revenues - like 4 like'!AI$26/1000</f>
        <v>1.2059198974777564E-2</v>
      </c>
      <c r="AJ7" s="14">
        <f>'OECD UK revenues - like 4 like'!AJ8/'OECD UK revenues - like 4 like'!AJ$26/1000</f>
        <v>1.2495287337749772E-2</v>
      </c>
      <c r="AK7" s="14">
        <f>'OECD UK revenues - like 4 like'!AK8/'OECD UK revenues - like 4 like'!AK$26/1000</f>
        <v>1.2961949082945522E-2</v>
      </c>
      <c r="AL7" s="14">
        <f>'OECD UK revenues - like 4 like'!AL8/'OECD UK revenues - like 4 like'!AL$26/1000</f>
        <v>1.3477105523223894E-2</v>
      </c>
      <c r="AM7" s="14">
        <f>'OECD UK revenues - like 4 like'!AM8/'OECD UK revenues - like 4 like'!AM$26/1000</f>
        <v>1.4034189603012955E-2</v>
      </c>
      <c r="AN7" s="14">
        <f>'OECD UK revenues - like 4 like'!AN8/'OECD UK revenues - like 4 like'!AN$26/1000</f>
        <v>1.4880734412365027E-2</v>
      </c>
      <c r="AO7" s="14">
        <f>'OECD UK revenues - like 4 like'!AO8/'OECD UK revenues - like 4 like'!AO$26/1000</f>
        <v>1.5275617685256237E-2</v>
      </c>
      <c r="AP7" s="14">
        <f>'OECD UK revenues - like 4 like'!AP8/'OECD UK revenues - like 4 like'!AP$26/1000</f>
        <v>1.5294629435808643E-2</v>
      </c>
      <c r="AQ7" s="14">
        <f>'OECD UK revenues - like 4 like'!AQ8/'OECD UK revenues - like 4 like'!AQ$26/1000</f>
        <v>1.5268722305212619E-2</v>
      </c>
      <c r="AR7" s="14">
        <f>'OECD UK revenues - like 4 like'!AR8/'OECD UK revenues - like 4 like'!AR$26/1000</f>
        <v>1.5270182428521071E-2</v>
      </c>
      <c r="AS7" s="14">
        <f>'OECD UK revenues - like 4 like'!AS8/'OECD UK revenues - like 4 like'!AS$26/1000</f>
        <v>1.5550014189002547E-2</v>
      </c>
      <c r="AT7" s="14">
        <f>'OECD UK revenues - like 4 like'!AT8/'OECD UK revenues - like 4 like'!AT$26/1000</f>
        <v>1.6410582281194928E-2</v>
      </c>
      <c r="AU7" s="14">
        <f>'OECD UK revenues - like 4 like'!AU8/'OECD UK revenues - like 4 like'!AU$26/1000</f>
        <v>1.6138582975255087E-2</v>
      </c>
      <c r="AV7" s="14">
        <f>'OECD UK revenues - like 4 like'!AV8/'OECD UK revenues - like 4 like'!AV$26/1000</f>
        <v>1.5825161838663102E-2</v>
      </c>
      <c r="AW7" s="14">
        <f>'OECD UK revenues - like 4 like'!AW8/'OECD UK revenues - like 4 like'!AW$26/1000</f>
        <v>1.5559917512282608E-2</v>
      </c>
      <c r="AX7" s="14">
        <f>'OECD UK revenues - like 4 like'!AX8/'OECD UK revenues - like 4 like'!AX$26/1000</f>
        <v>1.5525159295773382E-2</v>
      </c>
      <c r="AY7" s="14">
        <f>'OECD UK revenues - like 4 like'!AY8/'OECD UK revenues - like 4 like'!AY$26/1000</f>
        <v>1.531179683608444E-2</v>
      </c>
      <c r="AZ7" s="14">
        <f>'OECD UK revenues - like 4 like'!AZ8/'OECD UK revenues - like 4 like'!AZ$26/1000</f>
        <v>1.5291921770789432E-2</v>
      </c>
      <c r="BA7" s="14">
        <f>'OECD UK revenues - like 4 like'!BA8/'OECD UK revenues - like 4 like'!BA$26/1000</f>
        <v>1.5339557790798873E-2</v>
      </c>
      <c r="BB7" s="14">
        <f>'OECD UK revenues - like 4 like'!BB8/'OECD UK revenues - like 4 like'!BB$26/1000</f>
        <v>1.5598738759554649E-2</v>
      </c>
      <c r="BC7" s="14">
        <f>'OECD UK revenues - like 4 like'!BC8/'OECD UK revenues - like 4 like'!BC$26/1000</f>
        <v>1.6216794161151037E-2</v>
      </c>
      <c r="BD7" s="14">
        <f>'OECD UK revenues - like 4 like'!BD8/'OECD UK revenues - like 4 like'!BD$26/1000</f>
        <v>1.6474530692081792E-2</v>
      </c>
      <c r="BE7" s="14">
        <f>'OECD UK revenues - like 4 like'!BE8/'OECD UK revenues - like 4 like'!BE$26/1000</f>
        <v>1.8229303530853357E-2</v>
      </c>
    </row>
    <row r="8" spans="1:57" x14ac:dyDescent="0.2">
      <c r="A8" s="1" t="s">
        <v>218</v>
      </c>
      <c r="B8" s="14">
        <f>'OECD UK revenues - like 4 like'!B9/'OECD UK revenues - like 4 like'!B$26/1000</f>
        <v>1.8946268492547987E-2</v>
      </c>
      <c r="C8" s="14">
        <f>'OECD UK revenues - like 4 like'!C9/'OECD UK revenues - like 4 like'!C$26/1000</f>
        <v>1.998658964307819E-2</v>
      </c>
      <c r="D8" s="14">
        <f>'OECD UK revenues - like 4 like'!D9/'OECD UK revenues - like 4 like'!D$26/1000</f>
        <v>2.0581054687499999E-2</v>
      </c>
      <c r="E8" s="14">
        <f>'OECD UK revenues - like 4 like'!E9/'OECD UK revenues - like 4 like'!E$26/1000</f>
        <v>0.02</v>
      </c>
      <c r="F8" s="14">
        <f>'OECD UK revenues - like 4 like'!F9/'OECD UK revenues - like 4 like'!F$26/1000</f>
        <v>2.0401013868568015E-2</v>
      </c>
      <c r="G8" s="14">
        <f>'OECD UK revenues - like 4 like'!G9/'OECD UK revenues - like 4 like'!G$26/1000</f>
        <v>2.0091458375420104E-2</v>
      </c>
      <c r="H8" s="14">
        <f>'OECD UK revenues - like 4 like'!H9/'OECD UK revenues - like 4 like'!H$26/1000</f>
        <v>2.0473217219848835E-2</v>
      </c>
      <c r="I8" s="14">
        <f>'OECD UK revenues - like 4 like'!I9/'OECD UK revenues - like 4 like'!I$26/1000</f>
        <v>2.0924559908308108E-2</v>
      </c>
      <c r="J8" s="14">
        <f>'OECD UK revenues - like 4 like'!J9/'OECD UK revenues - like 4 like'!J$26/1000</f>
        <v>2.0026974069267376E-2</v>
      </c>
      <c r="K8" s="14">
        <f>'OECD UK revenues - like 4 like'!K9/'OECD UK revenues - like 4 like'!K$26/1000</f>
        <v>2.1500742773550456E-2</v>
      </c>
      <c r="L8" s="14">
        <f>'OECD UK revenues - like 4 like'!L9/'OECD UK revenues - like 4 like'!L$26/1000</f>
        <v>2.2127862071490013E-2</v>
      </c>
      <c r="M8" s="14">
        <f>'OECD UK revenues - like 4 like'!M9/'OECD UK revenues - like 4 like'!M$26/1000</f>
        <v>2.0896098879876403E-2</v>
      </c>
      <c r="N8" s="14">
        <f>'OECD UK revenues - like 4 like'!N9/'OECD UK revenues - like 4 like'!N$26/1000</f>
        <v>0</v>
      </c>
      <c r="O8" s="14">
        <f>'OECD UK revenues - like 4 like'!O9/'OECD UK revenues - like 4 like'!O$26/1000</f>
        <v>1.874254266026501E-2</v>
      </c>
      <c r="P8" s="14">
        <f>'OECD UK revenues - like 4 like'!P9/'OECD UK revenues - like 4 like'!P$26/1000</f>
        <v>1.8331540380041776E-2</v>
      </c>
      <c r="Q8" s="14">
        <f>'OECD UK revenues - like 4 like'!Q9/'OECD UK revenues - like 4 like'!Q$26/1000</f>
        <v>2.0477422592627633E-2</v>
      </c>
      <c r="R8" s="14">
        <f>'OECD UK revenues - like 4 like'!R9/'OECD UK revenues - like 4 like'!R$26/1000</f>
        <v>2.2870096809558319E-2</v>
      </c>
      <c r="S8" s="14">
        <f>'OECD UK revenues - like 4 like'!S9/'OECD UK revenues - like 4 like'!S$26/1000</f>
        <v>2.3882854952614187E-2</v>
      </c>
      <c r="T8" s="14">
        <f>'OECD UK revenues - like 4 like'!T9/'OECD UK revenues - like 4 like'!T$26/1000</f>
        <v>2.2424079182417393E-2</v>
      </c>
      <c r="U8" s="14">
        <f>'OECD UK revenues - like 4 like'!U9/'OECD UK revenues - like 4 like'!U$26/1000</f>
        <v>2.199477728522594E-2</v>
      </c>
      <c r="V8" s="14">
        <f>'OECD UK revenues - like 4 like'!V9/'OECD UK revenues - like 4 like'!V$26/1000</f>
        <v>2.1460927315600484E-2</v>
      </c>
      <c r="W8" s="14">
        <f>'OECD UK revenues - like 4 like'!W9/'OECD UK revenues - like 4 like'!W$26/1000</f>
        <v>2.1656743299594699E-2</v>
      </c>
      <c r="X8" s="14">
        <f>'OECD UK revenues - like 4 like'!X9/'OECD UK revenues - like 4 like'!X$26/1000</f>
        <v>2.1223120195629049E-2</v>
      </c>
      <c r="Y8" s="14">
        <f>'OECD UK revenues - like 4 like'!Y9/'OECD UK revenues - like 4 like'!Y$26/1000</f>
        <v>2.0532725130015188E-2</v>
      </c>
      <c r="Z8" s="14">
        <f>'OECD UK revenues - like 4 like'!Z9/'OECD UK revenues - like 4 like'!Z$26/1000</f>
        <v>2.0221990001977011E-2</v>
      </c>
      <c r="AA8" s="14">
        <f>'OECD UK revenues - like 4 like'!AA9/'OECD UK revenues - like 4 like'!AA$26/1000</f>
        <v>1.8011184508659628E-2</v>
      </c>
      <c r="AB8" s="14">
        <f>'OECD UK revenues - like 4 like'!AB9/'OECD UK revenues - like 4 like'!AB$26/1000</f>
        <v>1.8808085609430123E-2</v>
      </c>
      <c r="AC8" s="14">
        <f>'OECD UK revenues - like 4 like'!AC9/'OECD UK revenues - like 4 like'!AC$26/1000</f>
        <v>1.8907419254057752E-2</v>
      </c>
      <c r="AD8" s="14">
        <f>'OECD UK revenues - like 4 like'!AD9/'OECD UK revenues - like 4 like'!AD$26/1000</f>
        <v>1.7180183515275511E-2</v>
      </c>
      <c r="AE8" s="14">
        <f>'OECD UK revenues - like 4 like'!AE9/'OECD UK revenues - like 4 like'!AE$26/1000</f>
        <v>1.6034707647384041E-2</v>
      </c>
      <c r="AF8" s="14">
        <f>'OECD UK revenues - like 4 like'!AF9/'OECD UK revenues - like 4 like'!AF$26/1000</f>
        <v>1.4574543538375945E-2</v>
      </c>
      <c r="AG8" s="14">
        <f>'OECD UK revenues - like 4 like'!AG9/'OECD UK revenues - like 4 like'!AG$26/1000</f>
        <v>1.4649523568086503E-2</v>
      </c>
      <c r="AH8" s="14">
        <f>'OECD UK revenues - like 4 like'!AH9/'OECD UK revenues - like 4 like'!AH$26/1000</f>
        <v>1.4616233254531126E-2</v>
      </c>
      <c r="AI8" s="14">
        <f>'OECD UK revenues - like 4 like'!AI9/'OECD UK revenues - like 4 like'!AI$26/1000</f>
        <v>1.4310396521624032E-2</v>
      </c>
      <c r="AJ8" s="14">
        <f>'OECD UK revenues - like 4 like'!AJ9/'OECD UK revenues - like 4 like'!AJ$26/1000</f>
        <v>1.4469796643815064E-2</v>
      </c>
      <c r="AK8" s="14">
        <f>'OECD UK revenues - like 4 like'!AK9/'OECD UK revenues - like 4 like'!AK$26/1000</f>
        <v>1.4916506980563918E-2</v>
      </c>
      <c r="AL8" s="14">
        <f>'OECD UK revenues - like 4 like'!AL9/'OECD UK revenues - like 4 like'!AL$26/1000</f>
        <v>1.5078511035467222E-2</v>
      </c>
      <c r="AM8" s="14">
        <f>'OECD UK revenues - like 4 like'!AM9/'OECD UK revenues - like 4 like'!AM$26/1000</f>
        <v>1.5293797693132188E-2</v>
      </c>
      <c r="AN8" s="14">
        <f>'OECD UK revenues - like 4 like'!AN9/'OECD UK revenues - like 4 like'!AN$26/1000</f>
        <v>1.4480316640502852E-2</v>
      </c>
      <c r="AO8" s="14">
        <f>'OECD UK revenues - like 4 like'!AO9/'OECD UK revenues - like 4 like'!AO$26/1000</f>
        <v>1.4052050196628509E-2</v>
      </c>
      <c r="AP8" s="14">
        <f>'OECD UK revenues - like 4 like'!AP9/'OECD UK revenues - like 4 like'!AP$26/1000</f>
        <v>1.3978082435655022E-2</v>
      </c>
      <c r="AQ8" s="14">
        <f>'OECD UK revenues - like 4 like'!AQ9/'OECD UK revenues - like 4 like'!AQ$26/1000</f>
        <v>1.3973437481939107E-2</v>
      </c>
      <c r="AR8" s="14">
        <f>'OECD UK revenues - like 4 like'!AR9/'OECD UK revenues - like 4 like'!AR$26/1000</f>
        <v>1.3765090535125818E-2</v>
      </c>
      <c r="AS8" s="14">
        <f>'OECD UK revenues - like 4 like'!AS9/'OECD UK revenues - like 4 like'!AS$26/1000</f>
        <v>1.4231160559732555E-2</v>
      </c>
      <c r="AT8" s="14">
        <f>'OECD UK revenues - like 4 like'!AT9/'OECD UK revenues - like 4 like'!AT$26/1000</f>
        <v>1.5149372333328814E-2</v>
      </c>
      <c r="AU8" s="14">
        <f>'OECD UK revenues - like 4 like'!AU9/'OECD UK revenues - like 4 like'!AU$26/1000</f>
        <v>1.5011578261137578E-2</v>
      </c>
      <c r="AV8" s="14">
        <f>'OECD UK revenues - like 4 like'!AV9/'OECD UK revenues - like 4 like'!AV$26/1000</f>
        <v>1.5279425060883381E-2</v>
      </c>
      <c r="AW8" s="14">
        <f>'OECD UK revenues - like 4 like'!AW9/'OECD UK revenues - like 4 like'!AW$26/1000</f>
        <v>1.5559333321649519E-2</v>
      </c>
      <c r="AX8" s="14">
        <f>'OECD UK revenues - like 4 like'!AX9/'OECD UK revenues - like 4 like'!AX$26/1000</f>
        <v>1.5445960762462817E-2</v>
      </c>
      <c r="AY8" s="14">
        <f>'OECD UK revenues - like 4 like'!AY9/'OECD UK revenues - like 4 like'!AY$26/1000</f>
        <v>1.5078840241158385E-2</v>
      </c>
      <c r="AZ8" s="14">
        <f>'OECD UK revenues - like 4 like'!AZ9/'OECD UK revenues - like 4 like'!AZ$26/1000</f>
        <v>1.5018433134112054E-2</v>
      </c>
      <c r="BA8" s="14">
        <f>'OECD UK revenues - like 4 like'!BA9/'OECD UK revenues - like 4 like'!BA$26/1000</f>
        <v>1.4857783980845354E-2</v>
      </c>
      <c r="BB8" s="14">
        <f>'OECD UK revenues - like 4 like'!BB9/'OECD UK revenues - like 4 like'!BB$26/1000</f>
        <v>1.4784240004988503E-2</v>
      </c>
      <c r="BC8" s="14">
        <f>'OECD UK revenues - like 4 like'!BC9/'OECD UK revenues - like 4 like'!BC$26/1000</f>
        <v>1.4788550895698556E-2</v>
      </c>
      <c r="BD8" s="14">
        <f>'OECD UK revenues - like 4 like'!BD9/'OECD UK revenues - like 4 like'!BD$26/1000</f>
        <v>1.4523937600860678E-2</v>
      </c>
      <c r="BE8" s="14">
        <f>'OECD UK revenues - like 4 like'!BE9/'OECD UK revenues - like 4 like'!BE$26/1000</f>
        <v>1.1476587316806175E-2</v>
      </c>
    </row>
    <row r="9" spans="1:57" x14ac:dyDescent="0.2">
      <c r="A9" s="1" t="s">
        <v>229</v>
      </c>
      <c r="B9" s="14">
        <f>'OECD UK revenues - like 4 like'!B14/'OECD UK revenues - like 4 like'!B$26/1000</f>
        <v>6.5528240664356821E-2</v>
      </c>
      <c r="C9" s="14">
        <f>'OECD UK revenues - like 4 like'!C14/'OECD UK revenues - like 4 like'!C$26/1000</f>
        <v>6.5736538064782343E-2</v>
      </c>
      <c r="D9" s="14">
        <f>'OECD UK revenues - like 4 like'!D14/'OECD UK revenues - like 4 like'!D$26/1000</f>
        <v>6.5771484374999994E-2</v>
      </c>
      <c r="E9" s="14">
        <f>'OECD UK revenues - like 4 like'!E14/'OECD UK revenues - like 4 like'!E$26/1000</f>
        <v>6.5612472160356344E-2</v>
      </c>
      <c r="F9" s="14">
        <f>'OECD UK revenues - like 4 like'!F14/'OECD UK revenues - like 4 like'!F$26/1000</f>
        <v>6.7962165392461929E-2</v>
      </c>
      <c r="G9" s="14">
        <f>'OECD UK revenues - like 4 like'!G14/'OECD UK revenues - like 4 like'!G$26/1000</f>
        <v>6.2882224385227087E-2</v>
      </c>
      <c r="H9" s="14">
        <f>'OECD UK revenues - like 4 like'!H14/'OECD UK revenues - like 4 like'!H$26/1000</f>
        <v>5.7246138678935257E-2</v>
      </c>
      <c r="I9" s="14">
        <f>'OECD UK revenues - like 4 like'!I14/'OECD UK revenues - like 4 like'!I$26/1000</f>
        <v>5.5044523466658828E-2</v>
      </c>
      <c r="J9" s="14">
        <f>'OECD UK revenues - like 4 like'!J14/'OECD UK revenues - like 4 like'!J$26/1000</f>
        <v>4.8311575947273332E-2</v>
      </c>
      <c r="K9" s="14">
        <f>'OECD UK revenues - like 4 like'!K14/'OECD UK revenues - like 4 like'!K$26/1000</f>
        <v>4.579113888164385E-2</v>
      </c>
      <c r="L9" s="14">
        <f>'OECD UK revenues - like 4 like'!L14/'OECD UK revenues - like 4 like'!L$26/1000</f>
        <v>4.3239928985852077E-2</v>
      </c>
      <c r="M9" s="14">
        <f>'OECD UK revenues - like 4 like'!M14/'OECD UK revenues - like 4 like'!M$26/1000</f>
        <v>4.488219389725763E-2</v>
      </c>
      <c r="N9" s="14">
        <f>'OECD UK revenues - like 4 like'!N14/'OECD UK revenues - like 4 like'!N$26/1000</f>
        <v>4.5399692340335245E-2</v>
      </c>
      <c r="O9" s="14">
        <f>'OECD UK revenues - like 4 like'!O14/'OECD UK revenues - like 4 like'!O$26/1000</f>
        <v>4.0950429028961594E-2</v>
      </c>
      <c r="P9" s="14">
        <f>'OECD UK revenues - like 4 like'!P14/'OECD UK revenues - like 4 like'!P$26/1000</f>
        <v>3.8978643755457246E-2</v>
      </c>
      <c r="Q9" s="14">
        <f>'OECD UK revenues - like 4 like'!Q14/'OECD UK revenues - like 4 like'!Q$26/1000</f>
        <v>3.544264223746077E-2</v>
      </c>
      <c r="R9" s="14">
        <f>'OECD UK revenues - like 4 like'!R14/'OECD UK revenues - like 4 like'!R$26/1000</f>
        <v>3.9418771020309572E-2</v>
      </c>
      <c r="S9" s="14">
        <f>'OECD UK revenues - like 4 like'!S14/'OECD UK revenues - like 4 like'!S$26/1000</f>
        <v>4.0374609075552723E-2</v>
      </c>
      <c r="T9" s="14">
        <f>'OECD UK revenues - like 4 like'!T14/'OECD UK revenues - like 4 like'!T$26/1000</f>
        <v>3.9665511871480277E-2</v>
      </c>
      <c r="U9" s="14">
        <f>'OECD UK revenues - like 4 like'!U14/'OECD UK revenues - like 4 like'!U$26/1000</f>
        <v>4.0043695560692441E-2</v>
      </c>
      <c r="V9" s="14">
        <f>'OECD UK revenues - like 4 like'!V14/'OECD UK revenues - like 4 like'!V$26/1000</f>
        <v>3.9184159516958646E-2</v>
      </c>
      <c r="W9" s="14">
        <f>'OECD UK revenues - like 4 like'!W14/'OECD UK revenues - like 4 like'!W$26/1000</f>
        <v>3.900455995574089E-2</v>
      </c>
      <c r="X9" s="14">
        <f>'OECD UK revenues - like 4 like'!X14/'OECD UK revenues - like 4 like'!X$26/1000</f>
        <v>3.6687026416501269E-2</v>
      </c>
      <c r="Y9" s="14">
        <f>'OECD UK revenues - like 4 like'!Y14/'OECD UK revenues - like 4 like'!Y$26/1000</f>
        <v>3.5307844298387056E-2</v>
      </c>
      <c r="Z9" s="14">
        <f>'OECD UK revenues - like 4 like'!Z14/'OECD UK revenues - like 4 like'!Z$26/1000</f>
        <v>3.2516522156635697E-2</v>
      </c>
      <c r="AA9" s="14">
        <f>'OECD UK revenues - like 4 like'!AA14/'OECD UK revenues - like 4 like'!AA$26/1000</f>
        <v>3.2008874841027629E-2</v>
      </c>
      <c r="AB9" s="14">
        <f>'OECD UK revenues - like 4 like'!AB14/'OECD UK revenues - like 4 like'!AB$26/1000</f>
        <v>3.314062774898683E-2</v>
      </c>
      <c r="AC9" s="14">
        <f>'OECD UK revenues - like 4 like'!AC14/'OECD UK revenues - like 4 like'!AC$26/1000</f>
        <v>3.3168692443875804E-2</v>
      </c>
      <c r="AD9" s="14">
        <f>'OECD UK revenues - like 4 like'!AD14/'OECD UK revenues - like 4 like'!AD$26/1000</f>
        <v>3.3939304880082059E-2</v>
      </c>
      <c r="AE9" s="14">
        <f>'OECD UK revenues - like 4 like'!AE14/'OECD UK revenues - like 4 like'!AE$26/1000</f>
        <v>3.5181348262738929E-2</v>
      </c>
      <c r="AF9" s="14">
        <f>'OECD UK revenues - like 4 like'!AF14/'OECD UK revenues - like 4 like'!AF$26/1000</f>
        <v>3.3130592191545093E-2</v>
      </c>
      <c r="AG9" s="14">
        <f>'OECD UK revenues - like 4 like'!AG14/'OECD UK revenues - like 4 like'!AG$26/1000</f>
        <v>3.3258199092878041E-2</v>
      </c>
      <c r="AH9" s="14">
        <f>'OECD UK revenues - like 4 like'!AH14/'OECD UK revenues - like 4 like'!AH$26/1000</f>
        <v>3.3577094825321771E-2</v>
      </c>
      <c r="AI9" s="14">
        <f>'OECD UK revenues - like 4 like'!AI14/'OECD UK revenues - like 4 like'!AI$26/1000</f>
        <v>3.4624320755038622E-2</v>
      </c>
      <c r="AJ9" s="14">
        <f>'OECD UK revenues - like 4 like'!AJ14/'OECD UK revenues - like 4 like'!AJ$26/1000</f>
        <v>3.5120874977879336E-2</v>
      </c>
      <c r="AK9" s="14">
        <f>'OECD UK revenues - like 4 like'!AK14/'OECD UK revenues - like 4 like'!AK$26/1000</f>
        <v>3.4049639565653801E-2</v>
      </c>
      <c r="AL9" s="14">
        <f>'OECD UK revenues - like 4 like'!AL14/'OECD UK revenues - like 4 like'!AL$26/1000</f>
        <v>3.2175689030416163E-2</v>
      </c>
      <c r="AM9" s="14">
        <f>'OECD UK revenues - like 4 like'!AM14/'OECD UK revenues - like 4 like'!AM$26/1000</f>
        <v>3.1548299150185526E-2</v>
      </c>
      <c r="AN9" s="14">
        <f>'OECD UK revenues - like 4 like'!AN14/'OECD UK revenues - like 4 like'!AN$26/1000</f>
        <v>3.0301993013784556E-2</v>
      </c>
      <c r="AO9" s="14">
        <f>'OECD UK revenues - like 4 like'!AO14/'OECD UK revenues - like 4 like'!AO$26/1000</f>
        <v>2.9937174515487767E-2</v>
      </c>
      <c r="AP9" s="14">
        <f>'OECD UK revenues - like 4 like'!AP14/'OECD UK revenues - like 4 like'!AP$26/1000</f>
        <v>2.8202389310270071E-2</v>
      </c>
      <c r="AQ9" s="14">
        <f>'OECD UK revenues - like 4 like'!AQ14/'OECD UK revenues - like 4 like'!AQ$26/1000</f>
        <v>2.6816815448770296E-2</v>
      </c>
      <c r="AR9" s="14">
        <f>'OECD UK revenues - like 4 like'!AR14/'OECD UK revenues - like 4 like'!AR$26/1000</f>
        <v>2.6147980221009844E-2</v>
      </c>
      <c r="AS9" s="14">
        <f>'OECD UK revenues - like 4 like'!AS14/'OECD UK revenues - like 4 like'!AS$26/1000</f>
        <v>2.6250598549386852E-2</v>
      </c>
      <c r="AT9" s="14">
        <f>'OECD UK revenues - like 4 like'!AT14/'OECD UK revenues - like 4 like'!AT$26/1000</f>
        <v>2.8334925183062718E-2</v>
      </c>
      <c r="AU9" s="14">
        <f>'OECD UK revenues - like 4 like'!AU14/'OECD UK revenues - like 4 like'!AU$26/1000</f>
        <v>2.8302139378727754E-2</v>
      </c>
      <c r="AV9" s="14">
        <f>'OECD UK revenues - like 4 like'!AV14/'OECD UK revenues - like 4 like'!AV$26/1000</f>
        <v>2.7807276610842091E-2</v>
      </c>
      <c r="AW9" s="14">
        <f>'OECD UK revenues - like 4 like'!AW14/'OECD UK revenues - like 4 like'!AW$26/1000</f>
        <v>2.7347716106719946E-2</v>
      </c>
      <c r="AX9" s="14">
        <f>'OECD UK revenues - like 4 like'!AX14/'OECD UK revenues - like 4 like'!AX$26/1000</f>
        <v>2.616809411257201E-2</v>
      </c>
      <c r="AY9" s="14">
        <f>'OECD UK revenues - like 4 like'!AY14/'OECD UK revenues - like 4 like'!AY$26/1000</f>
        <v>2.5294577371648429E-2</v>
      </c>
      <c r="AZ9" s="14">
        <f>'OECD UK revenues - like 4 like'!AZ14/'OECD UK revenues - like 4 like'!AZ$26/1000</f>
        <v>2.4636898253371332E-2</v>
      </c>
      <c r="BA9" s="14">
        <f>'OECD UK revenues - like 4 like'!BA14/'OECD UK revenues - like 4 like'!BA$26/1000</f>
        <v>2.4039059272717066E-2</v>
      </c>
      <c r="BB9" s="14">
        <f>'OECD UK revenues - like 4 like'!BB14/'OECD UK revenues - like 4 like'!BB$26/1000</f>
        <v>2.3539255697986761E-2</v>
      </c>
      <c r="BC9" s="14">
        <f>'OECD UK revenues - like 4 like'!BC14/'OECD UK revenues - like 4 like'!BC$26/1000</f>
        <v>2.2936400920350809E-2</v>
      </c>
      <c r="BD9" s="14">
        <f>'OECD UK revenues - like 4 like'!BD14/'OECD UK revenues - like 4 like'!BD$26/1000</f>
        <v>2.222260298216195E-2</v>
      </c>
      <c r="BE9" s="14">
        <f>'OECD UK revenues - like 4 like'!BE14/'OECD UK revenues - like 4 like'!BE$26/1000</f>
        <v>2.1146863291823682E-2</v>
      </c>
    </row>
    <row r="10" spans="1:57" x14ac:dyDescent="0.2">
      <c r="A10" s="1" t="s">
        <v>228</v>
      </c>
      <c r="B10" s="14">
        <f>'OECD UK revenues - like 4 like'!B13/'OECD UK revenues - like 4 like'!B$26/1000</f>
        <v>0</v>
      </c>
      <c r="C10" s="14">
        <f>'OECD UK revenues - like 4 like'!C13/'OECD UK revenues - like 4 like'!C$26/1000</f>
        <v>0</v>
      </c>
      <c r="D10" s="14">
        <f>'OECD UK revenues - like 4 like'!D13/'OECD UK revenues - like 4 like'!D$26/1000</f>
        <v>0</v>
      </c>
      <c r="E10" s="14">
        <f>'OECD UK revenues - like 4 like'!E13/'OECD UK revenues - like 4 like'!E$26/1000</f>
        <v>0</v>
      </c>
      <c r="F10" s="14">
        <f>'OECD UK revenues - like 4 like'!F13/'OECD UK revenues - like 4 like'!F$26/1000</f>
        <v>0</v>
      </c>
      <c r="G10" s="14">
        <f>'OECD UK revenues - like 4 like'!G13/'OECD UK revenues - like 4 like'!G$26/1000</f>
        <v>0</v>
      </c>
      <c r="H10" s="14">
        <f>'OECD UK revenues - like 4 like'!H13/'OECD UK revenues - like 4 like'!H$26/1000</f>
        <v>0</v>
      </c>
      <c r="I10" s="14">
        <f>'OECD UK revenues - like 4 like'!I13/'OECD UK revenues - like 4 like'!I$26/1000</f>
        <v>0</v>
      </c>
      <c r="J10" s="14">
        <f>'OECD UK revenues - like 4 like'!J13/'OECD UK revenues - like 4 like'!J$26/1000</f>
        <v>0</v>
      </c>
      <c r="K10" s="14">
        <f>'OECD UK revenues - like 4 like'!K13/'OECD UK revenues - like 4 like'!K$26/1000</f>
        <v>0</v>
      </c>
      <c r="L10" s="14">
        <f>'OECD UK revenues - like 4 like'!L13/'OECD UK revenues - like 4 like'!L$26/1000</f>
        <v>0</v>
      </c>
      <c r="M10" s="14">
        <f>'OECD UK revenues - like 4 like'!M13/'OECD UK revenues - like 4 like'!M$26/1000</f>
        <v>0</v>
      </c>
      <c r="N10" s="14">
        <f>'OECD UK revenues - like 4 like'!N13/'OECD UK revenues - like 4 like'!N$26/1000</f>
        <v>0</v>
      </c>
      <c r="O10" s="14">
        <f>'OECD UK revenues - like 4 like'!O13/'OECD UK revenues - like 4 like'!O$26/1000</f>
        <v>0</v>
      </c>
      <c r="P10" s="14">
        <f>'OECD UK revenues - like 4 like'!P13/'OECD UK revenues - like 4 like'!P$26/1000</f>
        <v>0</v>
      </c>
      <c r="Q10" s="14">
        <f>'OECD UK revenues - like 4 like'!Q13/'OECD UK revenues - like 4 like'!Q$26/1000</f>
        <v>0</v>
      </c>
      <c r="R10" s="14">
        <f>'OECD UK revenues - like 4 like'!R13/'OECD UK revenues - like 4 like'!R$26/1000</f>
        <v>0</v>
      </c>
      <c r="S10" s="14">
        <f>'OECD UK revenues - like 4 like'!S13/'OECD UK revenues - like 4 like'!S$26/1000</f>
        <v>0</v>
      </c>
      <c r="T10" s="14">
        <f>'OECD UK revenues - like 4 like'!T13/'OECD UK revenues - like 4 like'!T$26/1000</f>
        <v>0</v>
      </c>
      <c r="U10" s="14">
        <f>'OECD UK revenues - like 4 like'!U13/'OECD UK revenues - like 4 like'!U$26/1000</f>
        <v>0</v>
      </c>
      <c r="V10" s="14">
        <f>'OECD UK revenues - like 4 like'!V13/'OECD UK revenues - like 4 like'!V$26/1000</f>
        <v>0</v>
      </c>
      <c r="W10" s="14">
        <f>'OECD UK revenues - like 4 like'!W13/'OECD UK revenues - like 4 like'!W$26/1000</f>
        <v>0</v>
      </c>
      <c r="X10" s="14">
        <f>'OECD UK revenues - like 4 like'!X13/'OECD UK revenues - like 4 like'!X$26/1000</f>
        <v>0</v>
      </c>
      <c r="Y10" s="14">
        <f>'OECD UK revenues - like 4 like'!Y13/'OECD UK revenues - like 4 like'!Y$26/1000</f>
        <v>0</v>
      </c>
      <c r="Z10" s="14">
        <f>'OECD UK revenues - like 4 like'!Z13/'OECD UK revenues - like 4 like'!Z$26/1000</f>
        <v>0</v>
      </c>
      <c r="AA10" s="14">
        <f>'OECD UK revenues - like 4 like'!AA13/'OECD UK revenues - like 4 like'!AA$26/1000</f>
        <v>0</v>
      </c>
      <c r="AB10" s="14">
        <f>'OECD UK revenues - like 4 like'!AB13/'OECD UK revenues - like 4 like'!AB$26/1000</f>
        <v>0</v>
      </c>
      <c r="AC10" s="14">
        <f>'OECD UK revenues - like 4 like'!AC13/'OECD UK revenues - like 4 like'!AC$26/1000</f>
        <v>0</v>
      </c>
      <c r="AD10" s="14">
        <f>'OECD UK revenues - like 4 like'!AD13/'OECD UK revenues - like 4 like'!AD$26/1000</f>
        <v>0</v>
      </c>
      <c r="AE10" s="14">
        <f>'OECD UK revenues - like 4 like'!AE13/'OECD UK revenues - like 4 like'!AE$26/1000</f>
        <v>0</v>
      </c>
      <c r="AF10" s="14">
        <f>'OECD UK revenues - like 4 like'!AF13/'OECD UK revenues - like 4 like'!AF$26/1000</f>
        <v>0</v>
      </c>
      <c r="AG10" s="14">
        <f>'OECD UK revenues - like 4 like'!AG13/'OECD UK revenues - like 4 like'!AG$26/1000</f>
        <v>0</v>
      </c>
      <c r="AH10" s="14">
        <f>'OECD UK revenues - like 4 like'!AH13/'OECD UK revenues - like 4 like'!AH$26/1000</f>
        <v>0</v>
      </c>
      <c r="AI10" s="14">
        <f>'OECD UK revenues - like 4 like'!AI13/'OECD UK revenues - like 4 like'!AI$26/1000</f>
        <v>0</v>
      </c>
      <c r="AJ10" s="14">
        <f>'OECD UK revenues - like 4 like'!AJ13/'OECD UK revenues - like 4 like'!AJ$26/1000</f>
        <v>0</v>
      </c>
      <c r="AK10" s="14">
        <f>'OECD UK revenues - like 4 like'!AK13/'OECD UK revenues - like 4 like'!AK$26/1000</f>
        <v>0</v>
      </c>
      <c r="AL10" s="14">
        <f>'OECD UK revenues - like 4 like'!AL13/'OECD UK revenues - like 4 like'!AL$26/1000</f>
        <v>0</v>
      </c>
      <c r="AM10" s="14">
        <f>'OECD UK revenues - like 4 like'!AM13/'OECD UK revenues - like 4 like'!AM$26/1000</f>
        <v>0</v>
      </c>
      <c r="AN10" s="14">
        <f>'OECD UK revenues - like 4 like'!AN13/'OECD UK revenues - like 4 like'!AN$26/1000</f>
        <v>0</v>
      </c>
      <c r="AO10" s="14">
        <f>'OECD UK revenues - like 4 like'!AO13/'OECD UK revenues - like 4 like'!AO$26/1000</f>
        <v>0</v>
      </c>
      <c r="AP10" s="14">
        <f>'OECD UK revenues - like 4 like'!AP13/'OECD UK revenues - like 4 like'!AP$26/1000</f>
        <v>0</v>
      </c>
      <c r="AQ10" s="14">
        <f>'OECD UK revenues - like 4 like'!AQ13/'OECD UK revenues - like 4 like'!AQ$26/1000</f>
        <v>0</v>
      </c>
      <c r="AR10" s="14">
        <f>'OECD UK revenues - like 4 like'!AR13/'OECD UK revenues - like 4 like'!AR$26/1000</f>
        <v>0</v>
      </c>
      <c r="AS10" s="14">
        <f>'OECD UK revenues - like 4 like'!AS13/'OECD UK revenues - like 4 like'!AS$26/1000</f>
        <v>0</v>
      </c>
      <c r="AT10" s="14">
        <f>'OECD UK revenues - like 4 like'!AT13/'OECD UK revenues - like 4 like'!AT$26/1000</f>
        <v>0</v>
      </c>
      <c r="AU10" s="14">
        <f>'OECD UK revenues - like 4 like'!AU13/'OECD UK revenues - like 4 like'!AU$26/1000</f>
        <v>0</v>
      </c>
      <c r="AV10" s="14">
        <f>'OECD UK revenues - like 4 like'!AV13/'OECD UK revenues - like 4 like'!AV$26/1000</f>
        <v>0</v>
      </c>
      <c r="AW10" s="14">
        <f>'OECD UK revenues - like 4 like'!AW13/'OECD UK revenues - like 4 like'!AW$26/1000</f>
        <v>0</v>
      </c>
      <c r="AX10" s="14">
        <f>'OECD UK revenues - like 4 like'!AX13/'OECD UK revenues - like 4 like'!AX$26/1000</f>
        <v>0</v>
      </c>
      <c r="AY10" s="14">
        <f>'OECD UK revenues - like 4 like'!AY13/'OECD UK revenues - like 4 like'!AY$26/1000</f>
        <v>0</v>
      </c>
      <c r="AZ10" s="14">
        <f>'OECD UK revenues - like 4 like'!AZ13/'OECD UK revenues - like 4 like'!AZ$26/1000</f>
        <v>0</v>
      </c>
      <c r="BA10" s="14">
        <f>'OECD UK revenues - like 4 like'!BA13/'OECD UK revenues - like 4 like'!BA$26/1000</f>
        <v>0</v>
      </c>
      <c r="BB10" s="14">
        <f>'OECD UK revenues - like 4 like'!BB13/'OECD UK revenues - like 4 like'!BB$26/1000</f>
        <v>0</v>
      </c>
      <c r="BC10" s="14">
        <f>'OECD UK revenues - like 4 like'!BC13/'OECD UK revenues - like 4 like'!BC$26/1000</f>
        <v>0</v>
      </c>
      <c r="BD10" s="14">
        <f>'OECD UK revenues - like 4 like'!BD13/'OECD UK revenues - like 4 like'!BD$26/1000</f>
        <v>0</v>
      </c>
      <c r="BE10" s="14">
        <f>'OECD UK revenues - like 4 like'!BE13/'OECD UK revenues - like 4 like'!BE$26/1000</f>
        <v>0</v>
      </c>
    </row>
    <row r="11" spans="1:57" x14ac:dyDescent="0.2">
      <c r="A11" s="1" t="s">
        <v>140</v>
      </c>
      <c r="B11" s="14">
        <f>'OECD UK revenues - like 4 like'!B11/'OECD UK revenues - like 4 like'!B$26/1000</f>
        <v>2.0898641588296758E-3</v>
      </c>
      <c r="C11" s="14">
        <f>'OECD UK revenues - like 4 like'!C11/'OECD UK revenues - like 4 like'!C$26/1000</f>
        <v>2.0115535382710954E-3</v>
      </c>
      <c r="D11" s="14">
        <f>'OECD UK revenues - like 4 like'!D11/'OECD UK revenues - like 4 like'!D$26/1000</f>
        <v>2.2460937499999998E-3</v>
      </c>
      <c r="E11" s="14">
        <f>'OECD UK revenues - like 4 like'!E11/'OECD UK revenues - like 4 like'!E$26/1000</f>
        <v>2.6280623608017817E-3</v>
      </c>
      <c r="F11" s="14">
        <f>'OECD UK revenues - like 4 like'!F11/'OECD UK revenues - like 4 like'!F$26/1000</f>
        <v>2.5346714200342076E-3</v>
      </c>
      <c r="G11" s="14">
        <f>'OECD UK revenues - like 4 like'!G11/'OECD UK revenues - like 4 like'!G$26/1000</f>
        <v>2.2772768176892986E-3</v>
      </c>
      <c r="H11" s="14">
        <f>'OECD UK revenues - like 4 like'!H11/'OECD UK revenues - like 4 like'!H$26/1000</f>
        <v>2.3167926388432468E-3</v>
      </c>
      <c r="I11" s="14">
        <f>'OECD UK revenues - like 4 like'!I11/'OECD UK revenues - like 4 like'!I$26/1000</f>
        <v>3.2915038058012754E-3</v>
      </c>
      <c r="J11" s="14">
        <f>'OECD UK revenues - like 4 like'!J11/'OECD UK revenues - like 4 like'!J$26/1000</f>
        <v>2.6083416036847599E-3</v>
      </c>
      <c r="K11" s="14">
        <f>'OECD UK revenues - like 4 like'!K11/'OECD UK revenues - like 4 like'!K$26/1000</f>
        <v>2.0298697027771795E-3</v>
      </c>
      <c r="L11" s="14">
        <f>'OECD UK revenues - like 4 like'!L11/'OECD UK revenues - like 4 like'!L$26/1000</f>
        <v>2.4342478540183392E-3</v>
      </c>
      <c r="M11" s="14">
        <f>'OECD UK revenues - like 4 like'!M11/'OECD UK revenues - like 4 like'!M$26/1000</f>
        <v>2.1320973348783316E-3</v>
      </c>
      <c r="N11" s="14">
        <f>'OECD UK revenues - like 4 like'!N11/'OECD UK revenues - like 4 like'!N$26/1000</f>
        <v>2.2610333121154255E-3</v>
      </c>
      <c r="O11" s="14">
        <f>'OECD UK revenues - like 4 like'!O11/'OECD UK revenues - like 4 like'!O$26/1000</f>
        <v>2.4834011749056591E-3</v>
      </c>
      <c r="P11" s="14">
        <f>'OECD UK revenues - like 4 like'!P11/'OECD UK revenues - like 4 like'!P$26/1000</f>
        <v>2.7207865195640951E-3</v>
      </c>
      <c r="Q11" s="14">
        <f>'OECD UK revenues - like 4 like'!Q11/'OECD UK revenues - like 4 like'!Q$26/1000</f>
        <v>2.5915581023212954E-3</v>
      </c>
      <c r="R11" s="14">
        <f>'OECD UK revenues - like 4 like'!R11/'OECD UK revenues - like 4 like'!R$26/1000</f>
        <v>2.8466841332664404E-3</v>
      </c>
      <c r="S11" s="14">
        <f>'OECD UK revenues - like 4 like'!S11/'OECD UK revenues - like 4 like'!S$26/1000</f>
        <v>2.8221183525884114E-3</v>
      </c>
      <c r="T11" s="14">
        <f>'OECD UK revenues - like 4 like'!T11/'OECD UK revenues - like 4 like'!T$26/1000</f>
        <v>3.3405469332912284E-3</v>
      </c>
      <c r="U11" s="14">
        <f>'OECD UK revenues - like 4 like'!U11/'OECD UK revenues - like 4 like'!U$26/1000</f>
        <v>2.7554720331117808E-3</v>
      </c>
      <c r="V11" s="14">
        <f>'OECD UK revenues - like 4 like'!V11/'OECD UK revenues - like 4 like'!V$26/1000</f>
        <v>3.0399920262504229E-3</v>
      </c>
      <c r="W11" s="14">
        <f>'OECD UK revenues - like 4 like'!W11/'OECD UK revenues - like 4 like'!W$26/1000</f>
        <v>4.1431986956235638E-3</v>
      </c>
      <c r="X11" s="14">
        <f>'OECD UK revenues - like 4 like'!X11/'OECD UK revenues - like 4 like'!X$26/1000</f>
        <v>5.1648701106444574E-3</v>
      </c>
      <c r="Y11" s="14">
        <f>'OECD UK revenues - like 4 like'!Y11/'OECD UK revenues - like 4 like'!Y$26/1000</f>
        <v>4.5810686945322292E-3</v>
      </c>
      <c r="Z11" s="14">
        <f>'OECD UK revenues - like 4 like'!Z11/'OECD UK revenues - like 4 like'!Z$26/1000</f>
        <v>3.7545541842008644E-3</v>
      </c>
      <c r="AA11" s="14">
        <f>'OECD UK revenues - like 4 like'!AA11/'OECD UK revenues - like 4 like'!AA$26/1000</f>
        <v>2.8505391660832943E-3</v>
      </c>
      <c r="AB11" s="14">
        <f>'OECD UK revenues - like 4 like'!AB11/'OECD UK revenues - like 4 like'!AB$26/1000</f>
        <v>2.7609473336563956E-3</v>
      </c>
      <c r="AC11" s="14">
        <f>'OECD UK revenues - like 4 like'!AC11/'OECD UK revenues - like 4 like'!AC$26/1000</f>
        <v>1.8209679099037447E-3</v>
      </c>
      <c r="AD11" s="14">
        <f>'OECD UK revenues - like 4 like'!AD11/'OECD UK revenues - like 4 like'!AD$26/1000</f>
        <v>2.3101899866333963E-3</v>
      </c>
      <c r="AE11" s="14">
        <f>'OECD UK revenues - like 4 like'!AE11/'OECD UK revenues - like 4 like'!AE$26/1000</f>
        <v>2.4570716965737873E-3</v>
      </c>
      <c r="AF11" s="14">
        <f>'OECD UK revenues - like 4 like'!AF11/'OECD UK revenues - like 4 like'!AF$26/1000</f>
        <v>2.2583426352741358E-3</v>
      </c>
      <c r="AG11" s="14">
        <f>'OECD UK revenues - like 4 like'!AG11/'OECD UK revenues - like 4 like'!AG$26/1000</f>
        <v>2.4932076074796229E-3</v>
      </c>
      <c r="AH11" s="14">
        <f>'OECD UK revenues - like 4 like'!AH11/'OECD UK revenues - like 4 like'!AH$26/1000</f>
        <v>3.389545573942737E-3</v>
      </c>
      <c r="AI11" s="14">
        <f>'OECD UK revenues - like 4 like'!AI11/'OECD UK revenues - like 4 like'!AI$26/1000</f>
        <v>4.4632874302956036E-3</v>
      </c>
      <c r="AJ11" s="14">
        <f>'OECD UK revenues - like 4 like'!AJ11/'OECD UK revenues - like 4 like'!AJ$26/1000</f>
        <v>5.7706068370149809E-3</v>
      </c>
      <c r="AK11" s="14">
        <f>'OECD UK revenues - like 4 like'!AK11/'OECD UK revenues - like 4 like'!AK$26/1000</f>
        <v>7.6348206953189158E-3</v>
      </c>
      <c r="AL11" s="14">
        <f>'OECD UK revenues - like 4 like'!AL11/'OECD UK revenues - like 4 like'!AL$26/1000</f>
        <v>6.4513011968815202E-3</v>
      </c>
      <c r="AM11" s="14">
        <f>'OECD UK revenues - like 4 like'!AM11/'OECD UK revenues - like 4 like'!AM$26/1000</f>
        <v>6.2567832337406563E-3</v>
      </c>
      <c r="AN11" s="14">
        <f>'OECD UK revenues - like 4 like'!AN11/'OECD UK revenues - like 4 like'!AN$26/1000</f>
        <v>5.7762054724292862E-3</v>
      </c>
      <c r="AO11" s="14">
        <f>'OECD UK revenues - like 4 like'!AO11/'OECD UK revenues - like 4 like'!AO$26/1000</f>
        <v>6.7432838517175863E-3</v>
      </c>
      <c r="AP11" s="14">
        <f>'OECD UK revenues - like 4 like'!AP11/'OECD UK revenues - like 4 like'!AP$26/1000</f>
        <v>7.1139480760754551E-3</v>
      </c>
      <c r="AQ11" s="14">
        <f>'OECD UK revenues - like 4 like'!AQ11/'OECD UK revenues - like 4 like'!AQ$26/1000</f>
        <v>8.8895295430330337E-3</v>
      </c>
      <c r="AR11" s="14">
        <f>'OECD UK revenues - like 4 like'!AR11/'OECD UK revenues - like 4 like'!AR$26/1000</f>
        <v>9.4651975796932256E-3</v>
      </c>
      <c r="AS11" s="14">
        <f>'OECD UK revenues - like 4 like'!AS11/'OECD UK revenues - like 4 like'!AS$26/1000</f>
        <v>5.9769993437193058E-3</v>
      </c>
      <c r="AT11" s="14">
        <f>'OECD UK revenues - like 4 like'!AT11/'OECD UK revenues - like 4 like'!AT$26/1000</f>
        <v>4.6115208590434822E-3</v>
      </c>
      <c r="AU11" s="14">
        <f>'OECD UK revenues - like 4 like'!AU11/'OECD UK revenues - like 4 like'!AU$26/1000</f>
        <v>5.6649109884204935E-3</v>
      </c>
      <c r="AV11" s="14">
        <f>'OECD UK revenues - like 4 like'!AV11/'OECD UK revenues - like 4 like'!AV$26/1000</f>
        <v>5.3194276871663315E-3</v>
      </c>
      <c r="AW11" s="14">
        <f>'OECD UK revenues - like 4 like'!AW11/'OECD UK revenues - like 4 like'!AW$26/1000</f>
        <v>5.2098120658733357E-3</v>
      </c>
      <c r="AX11" s="14">
        <f>'OECD UK revenues - like 4 like'!AX11/'OECD UK revenues - like 4 like'!AX$26/1000</f>
        <v>6.4819225135030693E-3</v>
      </c>
      <c r="AY11" s="14">
        <f>'OECD UK revenues - like 4 like'!AY11/'OECD UK revenues - like 4 like'!AY$26/1000</f>
        <v>7.5517657465775778E-3</v>
      </c>
      <c r="AZ11" s="14">
        <f>'OECD UK revenues - like 4 like'!AZ11/'OECD UK revenues - like 4 like'!AZ$26/1000</f>
        <v>7.184155787462343E-3</v>
      </c>
      <c r="BA11" s="14">
        <f>'OECD UK revenues - like 4 like'!BA11/'OECD UK revenues - like 4 like'!BA$26/1000</f>
        <v>8.0337412117639038E-3</v>
      </c>
      <c r="BB11" s="14">
        <f>'OECD UK revenues - like 4 like'!BB11/'OECD UK revenues - like 4 like'!BB$26/1000</f>
        <v>8.2663164402585702E-3</v>
      </c>
      <c r="BC11" s="14">
        <f>'OECD UK revenues - like 4 like'!BC11/'OECD UK revenues - like 4 like'!BC$26/1000</f>
        <v>7.7757317237154688E-3</v>
      </c>
      <c r="BD11" s="14">
        <f>'OECD UK revenues - like 4 like'!BD11/'OECD UK revenues - like 4 like'!BD$26/1000</f>
        <v>7.1972646606730051E-3</v>
      </c>
      <c r="BE11" s="14">
        <f>'OECD UK revenues - like 4 like'!BE11/'OECD UK revenues - like 4 like'!BE$26/1000</f>
        <v>6.2437294008301919E-3</v>
      </c>
    </row>
    <row r="12" spans="1:57" x14ac:dyDescent="0.2">
      <c r="A12" s="1" t="s">
        <v>215</v>
      </c>
      <c r="B12" s="14">
        <f>'OECD UK revenues - like 4 like'!B2/'OECD UK revenues - like 4 like'!B$26/1000</f>
        <v>8.2494637848539842E-5</v>
      </c>
      <c r="C12" s="14">
        <f>'OECD UK revenues - like 4 like'!C2/'OECD UK revenues - like 4 like'!C$26/1000</f>
        <v>1.8052403548586755E-4</v>
      </c>
      <c r="D12" s="14">
        <f>'OECD UK revenues - like 4 like'!D2/'OECD UK revenues - like 4 like'!D$26/1000</f>
        <v>5.3710937500000004E-4</v>
      </c>
      <c r="E12" s="14">
        <f>'OECD UK revenues - like 4 like'!E2/'OECD UK revenues - like 4 like'!E$26/1000</f>
        <v>1.1358574610244988E-3</v>
      </c>
      <c r="F12" s="14">
        <f>'OECD UK revenues - like 4 like'!F2/'OECD UK revenues - like 4 like'!F$26/1000</f>
        <v>3.2147052156531416E-3</v>
      </c>
      <c r="G12" s="14">
        <f>'OECD UK revenues - like 4 like'!G2/'OECD UK revenues - like 4 like'!G$26/1000</f>
        <v>4.8483958054030222E-3</v>
      </c>
      <c r="H12" s="14">
        <f>'OECD UK revenues - like 4 like'!H2/'OECD UK revenues - like 4 like'!H$26/1000</f>
        <v>4.0256325994084781E-3</v>
      </c>
      <c r="I12" s="14">
        <f>'OECD UK revenues - like 4 like'!I2/'OECD UK revenues - like 4 like'!I$26/1000</f>
        <v>4.0556029035765714E-3</v>
      </c>
      <c r="J12" s="14">
        <f>'OECD UK revenues - like 4 like'!J2/'OECD UK revenues - like 4 like'!J$26/1000</f>
        <v>4.7968038272641683E-3</v>
      </c>
      <c r="K12" s="14">
        <f>'OECD UK revenues - like 4 like'!K2/'OECD UK revenues - like 4 like'!K$26/1000</f>
        <v>5.6246668859077139E-3</v>
      </c>
      <c r="L12" s="14">
        <f>'OECD UK revenues - like 4 like'!L2/'OECD UK revenues - like 4 like'!L$26/1000</f>
        <v>4.4658381682742467E-3</v>
      </c>
      <c r="M12" s="14">
        <f>'OECD UK revenues - like 4 like'!M2/'OECD UK revenues - like 4 like'!M$26/1000</f>
        <v>3.2444959443800698E-3</v>
      </c>
      <c r="N12" s="14">
        <f>'OECD UK revenues - like 4 like'!N2/'OECD UK revenues - like 4 like'!N$26/1000</f>
        <v>2.6721302779545938E-3</v>
      </c>
      <c r="O12" s="14">
        <f>'OECD UK revenues - like 4 like'!O2/'OECD UK revenues - like 4 like'!O$26/1000</f>
        <v>2.3749307787603543E-3</v>
      </c>
      <c r="P12" s="14">
        <f>'OECD UK revenues - like 4 like'!P2/'OECD UK revenues - like 4 like'!P$26/1000</f>
        <v>2.5519433844847631E-3</v>
      </c>
      <c r="Q12" s="14">
        <f>'OECD UK revenues - like 4 like'!Q2/'OECD UK revenues - like 4 like'!Q$26/1000</f>
        <v>2.02388347038425E-3</v>
      </c>
      <c r="R12" s="14">
        <f>'OECD UK revenues - like 4 like'!R2/'OECD UK revenues - like 4 like'!R$26/1000</f>
        <v>1.809837040340413E-3</v>
      </c>
      <c r="S12" s="14">
        <f>'OECD UK revenues - like 4 like'!S2/'OECD UK revenues - like 4 like'!S$26/1000</f>
        <v>2.008045750880216E-3</v>
      </c>
      <c r="T12" s="14">
        <f>'OECD UK revenues - like 4 like'!T2/'OECD UK revenues - like 4 like'!T$26/1000</f>
        <v>1.9907059111272103E-3</v>
      </c>
      <c r="U12" s="14">
        <f>'OECD UK revenues - like 4 like'!U2/'OECD UK revenues - like 4 like'!U$26/1000</f>
        <v>2.0003112876355398E-3</v>
      </c>
      <c r="V12" s="14">
        <f>'OECD UK revenues - like 4 like'!V2/'OECD UK revenues - like 4 like'!V$26/1000</f>
        <v>2.2426170685453943E-3</v>
      </c>
      <c r="W12" s="14">
        <f>'OECD UK revenues - like 4 like'!W2/'OECD UK revenues - like 4 like'!W$26/1000</f>
        <v>2.366497607912047E-3</v>
      </c>
      <c r="X12" s="14">
        <f>'OECD UK revenues - like 4 like'!X2/'OECD UK revenues - like 4 like'!X$26/1000</f>
        <v>2.6975754718015638E-3</v>
      </c>
      <c r="Y12" s="14">
        <f>'OECD UK revenues - like 4 like'!Y2/'OECD UK revenues - like 4 like'!Y$26/1000</f>
        <v>4.2449151896433454E-3</v>
      </c>
      <c r="Z12" s="14">
        <f>'OECD UK revenues - like 4 like'!Z2/'OECD UK revenues - like 4 like'!Z$26/1000</f>
        <v>3.5339057248566668E-3</v>
      </c>
      <c r="AA12" s="14">
        <f>'OECD UK revenues - like 4 like'!AA2/'OECD UK revenues - like 4 like'!AA$26/1000</f>
        <v>3.0730598873103089E-3</v>
      </c>
      <c r="AB12" s="14">
        <f>'OECD UK revenues - like 4 like'!AB2/'OECD UK revenues - like 4 like'!AB$26/1000</f>
        <v>2.0973322674337851E-3</v>
      </c>
      <c r="AC12" s="14">
        <f>'OECD UK revenues - like 4 like'!AC2/'OECD UK revenues - like 4 like'!AC$26/1000</f>
        <v>1.5963223589270572E-3</v>
      </c>
      <c r="AD12" s="14">
        <f>'OECD UK revenues - like 4 like'!AD2/'OECD UK revenues - like 4 like'!AD$26/1000</f>
        <v>1.1091737856313247E-3</v>
      </c>
      <c r="AE12" s="14">
        <f>'OECD UK revenues - like 4 like'!AE2/'OECD UK revenues - like 4 like'!AE$26/1000</f>
        <v>1.1017235733954557E-3</v>
      </c>
      <c r="AF12" s="14">
        <f>'OECD UK revenues - like 4 like'!AF2/'OECD UK revenues - like 4 like'!AF$26/1000</f>
        <v>1.0021395444028977E-3</v>
      </c>
      <c r="AG12" s="14">
        <f>'OECD UK revenues - like 4 like'!AG2/'OECD UK revenues - like 4 like'!AG$26/1000</f>
        <v>1.0713518101106072E-3</v>
      </c>
      <c r="AH12" s="14">
        <f>'OECD UK revenues - like 4 like'!AH2/'OECD UK revenues - like 4 like'!AH$26/1000</f>
        <v>5.0643551352771207E-4</v>
      </c>
      <c r="AI12" s="14">
        <f>'OECD UK revenues - like 4 like'!AI2/'OECD UK revenues - like 4 like'!AI$26/1000</f>
        <v>1.4640304759001533E-3</v>
      </c>
      <c r="AJ12" s="14">
        <f>'OECD UK revenues - like 4 like'!AJ2/'OECD UK revenues - like 4 like'!AJ$26/1000</f>
        <v>1.8956443459594212E-3</v>
      </c>
      <c r="AK12" s="14">
        <f>'OECD UK revenues - like 4 like'!AK2/'OECD UK revenues - like 4 like'!AK$26/1000</f>
        <v>2.0175198467013412E-3</v>
      </c>
      <c r="AL12" s="14">
        <f>'OECD UK revenues - like 4 like'!AL2/'OECD UK revenues - like 4 like'!AL$26/1000</f>
        <v>2.9867135170747777E-3</v>
      </c>
      <c r="AM12" s="14">
        <f>'OECD UK revenues - like 4 like'!AM2/'OECD UK revenues - like 4 like'!AM$26/1000</f>
        <v>2.3743949292354531E-3</v>
      </c>
      <c r="AN12" s="14">
        <f>'OECD UK revenues - like 4 like'!AN2/'OECD UK revenues - like 4 like'!AN$26/1000</f>
        <v>1.2147863217925978E-3</v>
      </c>
      <c r="AO12" s="14">
        <f>'OECD UK revenues - like 4 like'!AO2/'OECD UK revenues - like 4 like'!AO$26/1000</f>
        <v>1.7427487307005377E-3</v>
      </c>
      <c r="AP12" s="14">
        <f>'OECD UK revenues - like 4 like'!AP2/'OECD UK revenues - like 4 like'!AP$26/1000</f>
        <v>1.6740390427253239E-3</v>
      </c>
      <c r="AQ12" s="14">
        <f>'OECD UK revenues - like 4 like'!AQ2/'OECD UK revenues - like 4 like'!AQ$26/1000</f>
        <v>1.9541462373165778E-3</v>
      </c>
      <c r="AR12" s="14">
        <f>'OECD UK revenues - like 4 like'!AR2/'OECD UK revenues - like 4 like'!AR$26/1000</f>
        <v>2.4888670415921504E-3</v>
      </c>
      <c r="AS12" s="14">
        <f>'OECD UK revenues - like 4 like'!AS2/'OECD UK revenues - like 4 like'!AS$26/1000</f>
        <v>3.3273368280437613E-3</v>
      </c>
      <c r="AT12" s="14">
        <f>'OECD UK revenues - like 4 like'!AT2/'OECD UK revenues - like 4 like'!AT$26/1000</f>
        <v>5.0467771339342974E-3</v>
      </c>
      <c r="AU12" s="14">
        <f>'OECD UK revenues - like 4 like'!AU2/'OECD UK revenues - like 4 like'!AU$26/1000</f>
        <v>1.567221472615342E-3</v>
      </c>
      <c r="AV12" s="14">
        <f>'OECD UK revenues - like 4 like'!AV2/'OECD UK revenues - like 4 like'!AV$26/1000</f>
        <v>2.1684905077339815E-3</v>
      </c>
      <c r="AW12" s="14">
        <f>'OECD UK revenues - like 4 like'!AW2/'OECD UK revenues - like 4 like'!AW$26/1000</f>
        <v>2.5318822038007441E-3</v>
      </c>
      <c r="AX12" s="14">
        <f>'OECD UK revenues - like 4 like'!AX2/'OECD UK revenues - like 4 like'!AX$26/1000</f>
        <v>2.1917211133179351E-3</v>
      </c>
      <c r="AY12" s="14">
        <f>'OECD UK revenues - like 4 like'!AY2/'OECD UK revenues - like 4 like'!AY$26/1000</f>
        <v>2.1009034851165427E-3</v>
      </c>
      <c r="AZ12" s="14">
        <f>'OECD UK revenues - like 4 like'!AZ2/'OECD UK revenues - like 4 like'!AZ$26/1000</f>
        <v>2.9078353713011965E-3</v>
      </c>
      <c r="BA12" s="14">
        <f>'OECD UK revenues - like 4 like'!BA2/'OECD UK revenues - like 4 like'!BA$26/1000</f>
        <v>3.539358062717826E-3</v>
      </c>
      <c r="BB12" s="14">
        <f>'OECD UK revenues - like 4 like'!BB2/'OECD UK revenues - like 4 like'!BB$26/1000</f>
        <v>4.0497748164719195E-3</v>
      </c>
      <c r="BC12" s="14">
        <f>'OECD UK revenues - like 4 like'!BC2/'OECD UK revenues - like 4 like'!BC$26/1000</f>
        <v>3.6404095262285042E-3</v>
      </c>
      <c r="BD12" s="14">
        <f>'OECD UK revenues - like 4 like'!BD2/'OECD UK revenues - like 4 like'!BD$26/1000</f>
        <v>4.1424176442552869E-3</v>
      </c>
      <c r="BE12" s="14">
        <f>'OECD UK revenues - like 4 like'!BE2/'OECD UK revenues - like 4 like'!BE$26/1000</f>
        <v>4.8545505078267963E-3</v>
      </c>
    </row>
    <row r="13" spans="1:57" x14ac:dyDescent="0.2">
      <c r="A13" s="1" t="s">
        <v>224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</row>
    <row r="14" spans="1:57" x14ac:dyDescent="0.2">
      <c r="A14" s="1" t="s">
        <v>220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</row>
    <row r="15" spans="1:57" x14ac:dyDescent="0.2">
      <c r="A15" s="1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</row>
    <row r="16" spans="1:57" x14ac:dyDescent="0.2">
      <c r="A16" s="1" t="s">
        <v>225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</row>
    <row r="17" spans="1:57" x14ac:dyDescent="0.2">
      <c r="A17" s="1" t="s">
        <v>222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</row>
    <row r="18" spans="1:57" x14ac:dyDescent="0.2">
      <c r="A18" s="1" t="s">
        <v>96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7" x14ac:dyDescent="0.2">
      <c r="A19" s="1" t="s">
        <v>223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1:57" x14ac:dyDescent="0.2">
      <c r="A20" s="1" t="s">
        <v>97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</row>
    <row r="21" spans="1:57" x14ac:dyDescent="0.2">
      <c r="A21" s="1" t="s">
        <v>95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</row>
    <row r="22" spans="1:57" x14ac:dyDescent="0.2">
      <c r="A22" s="1" t="s">
        <v>226</v>
      </c>
      <c r="B22" s="14">
        <f>'OECD UK revenues - like 4 like'!B4/'OECD UK revenues - like 4 like'!B$26/1000</f>
        <v>0</v>
      </c>
      <c r="C22" s="14">
        <f>'OECD UK revenues - like 4 like'!C4/'OECD UK revenues - like 4 like'!C$26/1000</f>
        <v>0</v>
      </c>
      <c r="D22" s="14">
        <f>'OECD UK revenues - like 4 like'!D4/'OECD UK revenues - like 4 like'!D$26/1000</f>
        <v>0</v>
      </c>
      <c r="E22" s="14">
        <f>'OECD UK revenues - like 4 like'!E4/'OECD UK revenues - like 4 like'!E$26/1000</f>
        <v>0</v>
      </c>
      <c r="F22" s="14">
        <f>'OECD UK revenues - like 4 like'!F4/'OECD UK revenues - like 4 like'!F$26/1000</f>
        <v>0</v>
      </c>
      <c r="G22" s="14">
        <f>'OECD UK revenues - like 4 like'!G4/'OECD UK revenues - like 4 like'!G$26/1000</f>
        <v>0</v>
      </c>
      <c r="H22" s="14">
        <f>'OECD UK revenues - like 4 like'!H4/'OECD UK revenues - like 4 like'!H$26/1000</f>
        <v>0</v>
      </c>
      <c r="I22" s="14">
        <f>'OECD UK revenues - like 4 like'!I4/'OECD UK revenues - like 4 like'!I$26/1000</f>
        <v>0</v>
      </c>
      <c r="J22" s="14">
        <f>'OECD UK revenues - like 4 like'!J4/'OECD UK revenues - like 4 like'!J$26/1000</f>
        <v>0</v>
      </c>
      <c r="K22" s="14">
        <f>'OECD UK revenues - like 4 like'!K4/'OECD UK revenues - like 4 like'!K$26/1000</f>
        <v>0</v>
      </c>
      <c r="L22" s="14">
        <f>'OECD UK revenues - like 4 like'!L4/'OECD UK revenues - like 4 like'!L$26/1000</f>
        <v>0</v>
      </c>
      <c r="M22" s="14">
        <f>'OECD UK revenues - like 4 like'!M4/'OECD UK revenues - like 4 like'!M$26/1000</f>
        <v>0</v>
      </c>
      <c r="N22" s="14">
        <f>'OECD UK revenues - like 4 like'!N4/'OECD UK revenues - like 4 like'!N$26/1000</f>
        <v>0</v>
      </c>
      <c r="O22" s="14">
        <f>'OECD UK revenues - like 4 like'!O4/'OECD UK revenues - like 4 like'!O$26/1000</f>
        <v>0</v>
      </c>
      <c r="P22" s="14">
        <f>'OECD UK revenues - like 4 like'!P4/'OECD UK revenues - like 4 like'!P$26/1000</f>
        <v>0</v>
      </c>
      <c r="Q22" s="14">
        <f>'OECD UK revenues - like 4 like'!Q4/'OECD UK revenues - like 4 like'!Q$26/1000</f>
        <v>7.400338136628588E-3</v>
      </c>
      <c r="R22" s="14">
        <f>'OECD UK revenues - like 4 like'!R4/'OECD UK revenues - like 4 like'!R$26/1000</f>
        <v>1.4894921679023359E-2</v>
      </c>
      <c r="S22" s="14">
        <f>'OECD UK revenues - like 4 like'!S4/'OECD UK revenues - like 4 like'!S$26/1000</f>
        <v>1.7078564790003189E-2</v>
      </c>
      <c r="T22" s="14">
        <f>'OECD UK revenues - like 4 like'!T4/'OECD UK revenues - like 4 like'!T$26/1000</f>
        <v>1.8944213795003734E-2</v>
      </c>
      <c r="U22" s="14">
        <f>'OECD UK revenues - like 4 like'!U4/'OECD UK revenues - like 4 like'!U$26/1000</f>
        <v>1.9809999250603838E-2</v>
      </c>
      <c r="V22" s="14">
        <f>'OECD UK revenues - like 4 like'!V4/'OECD UK revenues - like 4 like'!V$26/1000</f>
        <v>1.9328473892527499E-2</v>
      </c>
      <c r="W22" s="14">
        <f>'OECD UK revenues - like 4 like'!W4/'OECD UK revenues - like 4 like'!W$26/1000</f>
        <v>6.5755000475249265E-3</v>
      </c>
      <c r="X22" s="14">
        <f>'OECD UK revenues - like 4 like'!X4/'OECD UK revenues - like 4 like'!X$26/1000</f>
        <v>3.8467864858048317E-3</v>
      </c>
      <c r="Y22" s="14">
        <f>'OECD UK revenues - like 4 like'!Y4/'OECD UK revenues - like 4 like'!Y$26/1000</f>
        <v>2.9413431677777326E-3</v>
      </c>
      <c r="Z22" s="14">
        <f>'OECD UK revenues - like 4 like'!Z4/'OECD UK revenues - like 4 like'!Z$26/1000</f>
        <v>1.7704832377778408E-3</v>
      </c>
      <c r="AA22" s="14">
        <f>'OECD UK revenues - like 4 like'!AA4/'OECD UK revenues - like 4 like'!AA$26/1000</f>
        <v>1.5284087494497891E-3</v>
      </c>
      <c r="AB22" s="14">
        <f>'OECD UK revenues - like 4 like'!AB4/'OECD UK revenues - like 4 like'!AB$26/1000</f>
        <v>-1.6204553942645138E-4</v>
      </c>
      <c r="AC22" s="14">
        <f>'OECD UK revenues - like 4 like'!AC4/'OECD UK revenues - like 4 like'!AC$26/1000</f>
        <v>1.0414032164482201E-5</v>
      </c>
      <c r="AD22" s="14">
        <f>'OECD UK revenues - like 4 like'!AD4/'OECD UK revenues - like 4 like'!AD$26/1000</f>
        <v>5.3833785009622264E-4</v>
      </c>
      <c r="AE22" s="14">
        <f>'OECD UK revenues - like 4 like'!AE4/'OECD UK revenues - like 4 like'!AE$26/1000</f>
        <v>1.1003816445606257E-3</v>
      </c>
      <c r="AF22" s="14">
        <f>'OECD UK revenues - like 4 like'!AF4/'OECD UK revenues - like 4 like'!AF$26/1000</f>
        <v>9.7861514195212536E-4</v>
      </c>
      <c r="AG22" s="14">
        <f>'OECD UK revenues - like 4 like'!AG4/'OECD UK revenues - like 4 like'!AG$26/1000</f>
        <v>1.4946019079320816E-3</v>
      </c>
      <c r="AH22" s="14">
        <f>'OECD UK revenues - like 4 like'!AH4/'OECD UK revenues - like 4 like'!AH$26/1000</f>
        <v>1.5413711583924349E-3</v>
      </c>
      <c r="AI22" s="14">
        <f>'OECD UK revenues - like 4 like'!AI4/'OECD UK revenues - like 4 like'!AI$26/1000</f>
        <v>6.63827517154727E-4</v>
      </c>
      <c r="AJ22" s="14">
        <f>'OECD UK revenues - like 4 like'!AJ4/'OECD UK revenues - like 4 like'!AJ$26/1000</f>
        <v>4.5395440451184515E-4</v>
      </c>
      <c r="AK22" s="14">
        <f>'OECD UK revenues - like 4 like'!AK4/'OECD UK revenues - like 4 like'!AK$26/1000</f>
        <v>1.4052377041700883E-3</v>
      </c>
      <c r="AL22" s="14">
        <f>'OECD UK revenues - like 4 like'!AL4/'OECD UK revenues - like 4 like'!AL$26/1000</f>
        <v>1.3405073020753267E-3</v>
      </c>
      <c r="AM22" s="14">
        <f>'OECD UK revenues - like 4 like'!AM4/'OECD UK revenues - like 4 like'!AM$26/1000</f>
        <v>7.9651688051657398E-4</v>
      </c>
      <c r="AN22" s="14">
        <f>'OECD UK revenues - like 4 like'!AN4/'OECD UK revenues - like 4 like'!AN$26/1000</f>
        <v>9.1228383012733759E-4</v>
      </c>
      <c r="AO22" s="14">
        <f>'OECD UK revenues - like 4 like'!AO4/'OECD UK revenues - like 4 like'!AO$26/1000</f>
        <v>8.8503702961534282E-4</v>
      </c>
      <c r="AP22" s="14">
        <f>'OECD UK revenues - like 4 like'!AP4/'OECD UK revenues - like 4 like'!AP$26/1000</f>
        <v>1.2914220574025978E-3</v>
      </c>
      <c r="AQ22" s="14">
        <f>'OECD UK revenues - like 4 like'!AQ4/'OECD UK revenues - like 4 like'!AQ$26/1000</f>
        <v>1.7311260682700094E-3</v>
      </c>
      <c r="AR22" s="14">
        <f>'OECD UK revenues - like 4 like'!AR4/'OECD UK revenues - like 4 like'!AR$26/1000</f>
        <v>8.9710462232024755E-4</v>
      </c>
      <c r="AS22" s="14">
        <f>'OECD UK revenues - like 4 like'!AS4/'OECD UK revenues - like 4 like'!AS$26/1000</f>
        <v>1.6756236711574389E-3</v>
      </c>
      <c r="AT22" s="14">
        <f>'OECD UK revenues - like 4 like'!AT4/'OECD UK revenues - like 4 like'!AT$26/1000</f>
        <v>6.7613252197430695E-4</v>
      </c>
      <c r="AU22" s="14">
        <f>'OECD UK revenues - like 4 like'!AU4/'OECD UK revenues - like 4 like'!AU$26/1000</f>
        <v>8.3996097201354642E-4</v>
      </c>
      <c r="AV22" s="14">
        <f>'OECD UK revenues - like 4 like'!AV4/'OECD UK revenues - like 4 like'!AV$26/1000</f>
        <v>1.069186292007727E-3</v>
      </c>
      <c r="AW22" s="14">
        <f>'OECD UK revenues - like 4 like'!AW4/'OECD UK revenues - like 4 like'!AW$26/1000</f>
        <v>1.2303054732820413E-3</v>
      </c>
      <c r="AX22" s="14">
        <f>'OECD UK revenues - like 4 like'!AX4/'OECD UK revenues - like 4 like'!AX$26/1000</f>
        <v>7.2795247638647988E-4</v>
      </c>
      <c r="AY22" s="14">
        <f>'OECD UK revenues - like 4 like'!AY4/'OECD UK revenues - like 4 like'!AY$26/1000</f>
        <v>3.0488328552534392E-4</v>
      </c>
      <c r="AZ22" s="14">
        <f>'OECD UK revenues - like 4 like'!AZ4/'OECD UK revenues - like 4 like'!AZ$26/1000</f>
        <v>0</v>
      </c>
      <c r="BA22" s="14">
        <f>'OECD UK revenues - like 4 like'!BA4/'OECD UK revenues - like 4 like'!BA$26/1000</f>
        <v>0</v>
      </c>
      <c r="BB22" s="14">
        <f>'OECD UK revenues - like 4 like'!BB4/'OECD UK revenues - like 4 like'!BB$26/1000</f>
        <v>0</v>
      </c>
      <c r="BC22" s="14">
        <f>'OECD UK revenues - like 4 like'!BC4/'OECD UK revenues - like 4 like'!BC$26/1000</f>
        <v>0</v>
      </c>
      <c r="BD22" s="14">
        <f>'OECD UK revenues - like 4 like'!BD4/'OECD UK revenues - like 4 like'!BD$26/1000</f>
        <v>0</v>
      </c>
      <c r="BE22" s="14">
        <f>'OECD UK revenues - like 4 like'!BE4/'OECD UK revenues - like 4 like'!BE$26/1000</f>
        <v>0</v>
      </c>
    </row>
    <row r="23" spans="1:57" x14ac:dyDescent="0.2">
      <c r="A23" s="1" t="s">
        <v>230</v>
      </c>
      <c r="B23" s="14">
        <v>0.30096793708408953</v>
      </c>
      <c r="C23" s="14">
        <v>0.30807716113059619</v>
      </c>
      <c r="D23" s="14">
        <v>0.3251953125</v>
      </c>
      <c r="E23" s="14">
        <v>0.33354120267260579</v>
      </c>
      <c r="F23" s="14">
        <v>0.34896037257609164</v>
      </c>
      <c r="G23" s="14">
        <v>0.35040678775412754</v>
      </c>
      <c r="H23" s="14">
        <v>0.33136707196845222</v>
      </c>
      <c r="I23" s="14">
        <v>0.31554353895435977</v>
      </c>
      <c r="J23" s="14">
        <v>0.29676565641143093</v>
      </c>
      <c r="K23" s="14">
        <v>0.32772756653776802</v>
      </c>
      <c r="L23" s="14">
        <v>0.34173728425792044</v>
      </c>
      <c r="M23" s="14">
        <v>0.33954422556971808</v>
      </c>
      <c r="N23" s="14">
        <v>0.33410911309144914</v>
      </c>
      <c r="O23" s="14">
        <v>0.31616265992247217</v>
      </c>
      <c r="P23" s="14">
        <v>0.3069278750367837</v>
      </c>
      <c r="Q23" s="14">
        <v>0.33382970583758742</v>
      </c>
      <c r="R23" s="14">
        <v>0.34516974190311611</v>
      </c>
      <c r="S23" s="14">
        <v>0.36712299958617972</v>
      </c>
      <c r="T23" s="14">
        <v>0.35091222627793722</v>
      </c>
      <c r="U23" s="14">
        <v>0.35190490739192842</v>
      </c>
      <c r="V23" s="14">
        <v>0.35069022769776342</v>
      </c>
      <c r="W23" s="14">
        <v>0.35516717806736842</v>
      </c>
      <c r="X23" s="14">
        <v>0.33972344368537061</v>
      </c>
      <c r="Y23" s="14">
        <v>0.33827987124539011</v>
      </c>
      <c r="Z23" s="14">
        <v>0.33007244330217189</v>
      </c>
      <c r="AA23" s="14">
        <v>0.32869396579028154</v>
      </c>
      <c r="AB23" s="14">
        <v>0.31684378501341121</v>
      </c>
      <c r="AC23" s="14">
        <v>0.30893077644048383</v>
      </c>
      <c r="AD23" s="14">
        <v>0.29875348647938349</v>
      </c>
      <c r="AE23" s="14">
        <v>0.30601479342347515</v>
      </c>
      <c r="AF23" s="14">
        <v>0.29358101392527003</v>
      </c>
      <c r="AG23" s="14">
        <v>0.29184196458587069</v>
      </c>
      <c r="AH23" s="14">
        <v>0.29874546887312847</v>
      </c>
      <c r="AI23" s="14">
        <v>0.31296659704165569</v>
      </c>
      <c r="AJ23" s="14">
        <v>0.31976567489170499</v>
      </c>
      <c r="AK23" s="14">
        <v>0.32792225568026279</v>
      </c>
      <c r="AL23" s="14">
        <v>0.32395827385527615</v>
      </c>
      <c r="AM23" s="14">
        <v>0.31503000410046217</v>
      </c>
      <c r="AN23" s="14">
        <v>0.31217011546042472</v>
      </c>
      <c r="AO23" s="14">
        <v>0.32220983575200446</v>
      </c>
      <c r="AP23" s="14">
        <v>0.32624502705597402</v>
      </c>
      <c r="AQ23" s="14">
        <v>0.32842465419974853</v>
      </c>
      <c r="AR23" s="14">
        <v>0.32903992471306553</v>
      </c>
      <c r="AS23" s="14">
        <v>0.32192505752680967</v>
      </c>
      <c r="AT23" s="14">
        <v>0.31043003965740035</v>
      </c>
      <c r="AU23" s="14">
        <v>0.32054037945812863</v>
      </c>
      <c r="AV23" s="14">
        <v>0.32862931522081557</v>
      </c>
      <c r="AW23" s="14">
        <v>0.32121079350613696</v>
      </c>
      <c r="AX23" s="14">
        <v>0.31947284108168345</v>
      </c>
      <c r="AY23" s="14">
        <v>0.31656868891598966</v>
      </c>
      <c r="AZ23" s="14">
        <v>0.31836757758351691</v>
      </c>
      <c r="BA23" s="14">
        <v>0.32429164611232097</v>
      </c>
      <c r="BB23" s="14">
        <v>0.32870971361063672</v>
      </c>
      <c r="BC23" s="14">
        <v>0.32886683160643054</v>
      </c>
      <c r="BD23" s="14">
        <v>0.32717995280881346</v>
      </c>
      <c r="BE23" s="14">
        <v>0.32774349905470496</v>
      </c>
    </row>
  </sheetData>
  <autoFilter ref="A1:BE22" xr:uid="{A8D1C1F3-F614-4746-AD78-D098265A45B7}">
    <sortState xmlns:xlrd2="http://schemas.microsoft.com/office/spreadsheetml/2017/richdata2" ref="A2:BE22">
      <sortCondition descending="1" ref="BE1:BE22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68"/>
  <sheetViews>
    <sheetView topLeftCell="A27" workbookViewId="0">
      <selection activeCell="A69" sqref="A69:BE69"/>
    </sheetView>
  </sheetViews>
  <sheetFormatPr baseColWidth="10" defaultRowHeight="16" x14ac:dyDescent="0.2"/>
  <sheetData>
    <row r="1" spans="1:4" x14ac:dyDescent="0.2">
      <c r="A1" t="s">
        <v>214</v>
      </c>
      <c r="B1" t="s">
        <v>213</v>
      </c>
      <c r="C1" t="s">
        <v>198</v>
      </c>
      <c r="D1" t="s">
        <v>212</v>
      </c>
    </row>
    <row r="2" spans="1:4" x14ac:dyDescent="0.2">
      <c r="A2" t="s">
        <v>45</v>
      </c>
      <c r="B2" s="13">
        <f>C2/D2/1000</f>
        <v>0.30096793708408953</v>
      </c>
      <c r="C2" s="11">
        <v>10945</v>
      </c>
      <c r="D2" s="12">
        <v>36.366</v>
      </c>
    </row>
    <row r="3" spans="1:4" x14ac:dyDescent="0.2">
      <c r="A3" t="s">
        <v>44</v>
      </c>
      <c r="B3" s="13">
        <f>C3/D3/1000</f>
        <v>0.30807716113059619</v>
      </c>
      <c r="C3" s="11">
        <v>11946</v>
      </c>
      <c r="D3" s="12">
        <v>38.776000000000003</v>
      </c>
    </row>
    <row r="4" spans="1:4" x14ac:dyDescent="0.2">
      <c r="A4" t="s">
        <v>43</v>
      </c>
      <c r="B4" s="13">
        <f>C4/D4/1000</f>
        <v>0.3251953125</v>
      </c>
      <c r="C4" s="11">
        <v>13320</v>
      </c>
      <c r="D4" s="12">
        <v>40.96</v>
      </c>
    </row>
    <row r="5" spans="1:4" x14ac:dyDescent="0.2">
      <c r="A5" t="s">
        <v>42</v>
      </c>
      <c r="B5" s="13">
        <f>C5/D5/1000</f>
        <v>0.33354120267260579</v>
      </c>
      <c r="C5" s="11">
        <v>14976</v>
      </c>
      <c r="D5" s="12">
        <v>44.9</v>
      </c>
    </row>
    <row r="6" spans="1:4" x14ac:dyDescent="0.2">
      <c r="A6" t="s">
        <v>41</v>
      </c>
      <c r="B6" s="13">
        <f>C6/D6/1000</f>
        <v>0.34896037257609164</v>
      </c>
      <c r="C6" s="11">
        <v>16934</v>
      </c>
      <c r="D6" s="12">
        <v>48.527000000000001</v>
      </c>
    </row>
    <row r="7" spans="1:4" x14ac:dyDescent="0.2">
      <c r="A7" t="s">
        <v>40</v>
      </c>
      <c r="B7" s="13">
        <f>C7/D7/1000</f>
        <v>0.35040678775412754</v>
      </c>
      <c r="C7" s="11">
        <v>19080</v>
      </c>
      <c r="D7" s="12">
        <v>54.451000000000001</v>
      </c>
    </row>
    <row r="8" spans="1:4" x14ac:dyDescent="0.2">
      <c r="A8" t="s">
        <v>39</v>
      </c>
      <c r="B8" s="13">
        <f>C8/D8/1000</f>
        <v>0.33136707196845222</v>
      </c>
      <c r="C8" s="11">
        <v>20167</v>
      </c>
      <c r="D8" s="12">
        <v>60.86</v>
      </c>
    </row>
    <row r="9" spans="1:4" x14ac:dyDescent="0.2">
      <c r="A9" t="s">
        <v>38</v>
      </c>
      <c r="B9" s="13">
        <f>C9/D9/1000</f>
        <v>0.31554353895435977</v>
      </c>
      <c r="C9" s="11">
        <v>21474</v>
      </c>
      <c r="D9" s="12">
        <v>68.054000000000002</v>
      </c>
    </row>
    <row r="10" spans="1:4" x14ac:dyDescent="0.2">
      <c r="A10" t="s">
        <v>37</v>
      </c>
      <c r="B10" s="13">
        <f>C10/D10/1000</f>
        <v>0.29676565641143093</v>
      </c>
      <c r="C10" s="11">
        <v>23324</v>
      </c>
      <c r="D10" s="12">
        <v>78.593999999999994</v>
      </c>
    </row>
    <row r="11" spans="1:4" x14ac:dyDescent="0.2">
      <c r="A11" t="s">
        <v>36</v>
      </c>
      <c r="B11" s="13">
        <f>C11/D11/1000</f>
        <v>0.32772756653776802</v>
      </c>
      <c r="C11" s="11">
        <v>28900</v>
      </c>
      <c r="D11" s="12">
        <v>88.183000000000007</v>
      </c>
    </row>
    <row r="12" spans="1:4" x14ac:dyDescent="0.2">
      <c r="A12" t="s">
        <v>35</v>
      </c>
      <c r="B12" s="13">
        <f>C12/D12/1000</f>
        <v>0.34173728425792044</v>
      </c>
      <c r="C12" s="11">
        <v>37343</v>
      </c>
      <c r="D12" s="12">
        <v>109.274</v>
      </c>
    </row>
    <row r="13" spans="1:4" x14ac:dyDescent="0.2">
      <c r="A13" t="s">
        <v>34</v>
      </c>
      <c r="B13" s="13">
        <f>C13/D13/1000</f>
        <v>0.33954422556971808</v>
      </c>
      <c r="C13" s="11">
        <v>43954</v>
      </c>
      <c r="D13" s="12">
        <v>129.44999999999999</v>
      </c>
    </row>
    <row r="14" spans="1:4" x14ac:dyDescent="0.2">
      <c r="A14" t="s">
        <v>33</v>
      </c>
      <c r="B14" s="13">
        <f>C14/D14/1000</f>
        <v>0.33410911309144914</v>
      </c>
      <c r="C14" s="11">
        <v>50389</v>
      </c>
      <c r="D14" s="12">
        <v>150.816</v>
      </c>
    </row>
    <row r="15" spans="1:4" x14ac:dyDescent="0.2">
      <c r="A15" t="s">
        <v>32</v>
      </c>
      <c r="B15" s="13">
        <f>C15/D15/1000</f>
        <v>0.31616265992247217</v>
      </c>
      <c r="C15" s="11">
        <v>55380</v>
      </c>
      <c r="D15" s="12">
        <v>175.16300000000001</v>
      </c>
    </row>
    <row r="16" spans="1:4" x14ac:dyDescent="0.2">
      <c r="A16" t="s">
        <v>31</v>
      </c>
      <c r="B16" s="13">
        <f>C16/D16/1000</f>
        <v>0.3069278750367837</v>
      </c>
      <c r="C16" s="11">
        <v>63624</v>
      </c>
      <c r="D16" s="12">
        <v>207.29300000000001</v>
      </c>
    </row>
    <row r="17" spans="1:4" x14ac:dyDescent="0.2">
      <c r="A17" t="s">
        <v>30</v>
      </c>
      <c r="B17" s="13">
        <f>C17/D17/1000</f>
        <v>0.33382970583758742</v>
      </c>
      <c r="C17" s="11">
        <v>81153</v>
      </c>
      <c r="D17" s="12">
        <v>243.09700000000001</v>
      </c>
    </row>
    <row r="18" spans="1:4" x14ac:dyDescent="0.2">
      <c r="A18" t="s">
        <v>29</v>
      </c>
      <c r="B18" s="13">
        <f>C18/D18/1000</f>
        <v>0.34516974190311611</v>
      </c>
      <c r="C18" s="11">
        <v>92880</v>
      </c>
      <c r="D18" s="12">
        <v>269.08499999999998</v>
      </c>
    </row>
    <row r="19" spans="1:4" x14ac:dyDescent="0.2">
      <c r="A19" t="s">
        <v>28</v>
      </c>
      <c r="B19" s="13">
        <f>C19/D19/1000</f>
        <v>0.36712299958617972</v>
      </c>
      <c r="C19" s="11">
        <v>108233</v>
      </c>
      <c r="D19" s="12">
        <v>294.81400000000002</v>
      </c>
    </row>
    <row r="20" spans="1:4" x14ac:dyDescent="0.2">
      <c r="A20" t="s">
        <v>27</v>
      </c>
      <c r="B20" s="13">
        <f>C20/D20/1000</f>
        <v>0.35091222627793722</v>
      </c>
      <c r="C20" s="11">
        <v>113345</v>
      </c>
      <c r="D20" s="12">
        <v>323.00099999999998</v>
      </c>
    </row>
    <row r="21" spans="1:4" x14ac:dyDescent="0.2">
      <c r="A21" t="s">
        <v>26</v>
      </c>
      <c r="B21" s="13">
        <f>C21/D21/1000</f>
        <v>0.35190490739192842</v>
      </c>
      <c r="C21" s="11">
        <v>122092</v>
      </c>
      <c r="D21" s="12">
        <v>346.94600000000003</v>
      </c>
    </row>
    <row r="22" spans="1:4" x14ac:dyDescent="0.2">
      <c r="A22" t="s">
        <v>25</v>
      </c>
      <c r="B22" s="13">
        <f>C22/D22/1000</f>
        <v>0.35069022769776342</v>
      </c>
      <c r="C22" s="11">
        <v>133701</v>
      </c>
      <c r="D22" s="12">
        <v>381.25099999999998</v>
      </c>
    </row>
    <row r="23" spans="1:4" x14ac:dyDescent="0.2">
      <c r="A23" t="s">
        <v>24</v>
      </c>
      <c r="B23" s="13">
        <f>C23/D23/1000</f>
        <v>0.35516717806736842</v>
      </c>
      <c r="C23" s="11">
        <v>145729</v>
      </c>
      <c r="D23" s="12">
        <v>410.31099999999998</v>
      </c>
    </row>
    <row r="24" spans="1:4" x14ac:dyDescent="0.2">
      <c r="A24" t="s">
        <v>23</v>
      </c>
      <c r="B24" s="13">
        <f>C24/D24/1000</f>
        <v>0.33972344368537061</v>
      </c>
      <c r="C24" s="11">
        <v>154902</v>
      </c>
      <c r="D24" s="12">
        <v>455.96499999999997</v>
      </c>
    </row>
    <row r="25" spans="1:4" x14ac:dyDescent="0.2">
      <c r="A25" t="s">
        <v>22</v>
      </c>
      <c r="B25" s="13">
        <f>C25/D25/1000</f>
        <v>0.33827987124539011</v>
      </c>
      <c r="C25" s="11">
        <v>173088</v>
      </c>
      <c r="D25" s="12">
        <v>511.67099999999999</v>
      </c>
    </row>
    <row r="26" spans="1:4" x14ac:dyDescent="0.2">
      <c r="A26" t="s">
        <v>21</v>
      </c>
      <c r="B26" s="13">
        <f>C26/D26/1000</f>
        <v>0.33007244330217189</v>
      </c>
      <c r="C26" s="11">
        <v>186990</v>
      </c>
      <c r="D26" s="12">
        <v>566.51199999999994</v>
      </c>
    </row>
    <row r="27" spans="1:4" x14ac:dyDescent="0.2">
      <c r="A27" t="s">
        <v>20</v>
      </c>
      <c r="B27" s="13">
        <f>C27/D27/1000</f>
        <v>0.32869396579028154</v>
      </c>
      <c r="C27" s="11">
        <v>202368</v>
      </c>
      <c r="D27" s="12">
        <v>615.673</v>
      </c>
    </row>
    <row r="28" spans="1:4" x14ac:dyDescent="0.2">
      <c r="A28" t="s">
        <v>19</v>
      </c>
      <c r="B28" s="13">
        <f>C28/D28/1000</f>
        <v>0.31684378501341121</v>
      </c>
      <c r="C28" s="11">
        <v>205304</v>
      </c>
      <c r="D28" s="12">
        <v>647.96600000000001</v>
      </c>
    </row>
    <row r="29" spans="1:4" x14ac:dyDescent="0.2">
      <c r="A29" t="s">
        <v>18</v>
      </c>
      <c r="B29" s="13">
        <f>C29/D29/1000</f>
        <v>0.30893077644048383</v>
      </c>
      <c r="C29" s="11">
        <v>207654</v>
      </c>
      <c r="D29" s="12">
        <v>672.17</v>
      </c>
    </row>
    <row r="30" spans="1:4" x14ac:dyDescent="0.2">
      <c r="A30" t="s">
        <v>17</v>
      </c>
      <c r="B30" s="13">
        <f>C30/D30/1000</f>
        <v>0.29875348647938349</v>
      </c>
      <c r="C30" s="11">
        <v>211438</v>
      </c>
      <c r="D30" s="12">
        <v>707.73400000000004</v>
      </c>
    </row>
    <row r="31" spans="1:4" x14ac:dyDescent="0.2">
      <c r="A31" t="s">
        <v>16</v>
      </c>
      <c r="B31" s="13">
        <f>C31/D31/1000</f>
        <v>0.30601479342347515</v>
      </c>
      <c r="C31" s="11">
        <v>228041</v>
      </c>
      <c r="D31" s="12">
        <v>745.19600000000003</v>
      </c>
    </row>
    <row r="32" spans="1:4" x14ac:dyDescent="0.2">
      <c r="A32" t="s">
        <v>15</v>
      </c>
      <c r="B32" s="13">
        <f>C32/D32/1000</f>
        <v>0.29358101392527003</v>
      </c>
      <c r="C32" s="11">
        <v>249597</v>
      </c>
      <c r="D32" s="12">
        <v>850.18100000000004</v>
      </c>
    </row>
    <row r="33" spans="1:4" x14ac:dyDescent="0.2">
      <c r="A33" t="s">
        <v>14</v>
      </c>
      <c r="B33" s="13">
        <f>C33/D33/1000</f>
        <v>0.29184196458587069</v>
      </c>
      <c r="C33" s="11">
        <v>264778</v>
      </c>
      <c r="D33" s="12">
        <v>907.26499999999999</v>
      </c>
    </row>
    <row r="34" spans="1:4" x14ac:dyDescent="0.2">
      <c r="A34" t="s">
        <v>13</v>
      </c>
      <c r="B34" s="13">
        <f t="shared" ref="B34:B57" si="0">C34/D34/1000</f>
        <v>0.29874546887312847</v>
      </c>
      <c r="C34" s="11">
        <v>284331</v>
      </c>
      <c r="D34" s="12">
        <v>951.75</v>
      </c>
    </row>
    <row r="35" spans="1:4" x14ac:dyDescent="0.2">
      <c r="A35" t="s">
        <v>12</v>
      </c>
      <c r="B35" s="13">
        <f t="shared" si="0"/>
        <v>0.31296659704165569</v>
      </c>
      <c r="C35" s="11">
        <v>312105</v>
      </c>
      <c r="D35" s="12">
        <v>997.24699999999996</v>
      </c>
    </row>
    <row r="36" spans="1:4" x14ac:dyDescent="0.2">
      <c r="A36" t="s">
        <v>11</v>
      </c>
      <c r="B36" s="13">
        <f t="shared" si="0"/>
        <v>0.31976567489170499</v>
      </c>
      <c r="C36" s="11">
        <v>332477</v>
      </c>
      <c r="D36" s="12">
        <v>1039.752</v>
      </c>
    </row>
    <row r="37" spans="1:4" x14ac:dyDescent="0.2">
      <c r="A37" t="s">
        <v>10</v>
      </c>
      <c r="B37" s="13">
        <f t="shared" si="0"/>
        <v>0.32792225568026279</v>
      </c>
      <c r="C37" s="11">
        <v>359370</v>
      </c>
      <c r="D37" s="12">
        <v>1095.9000000000001</v>
      </c>
    </row>
    <row r="38" spans="1:4" x14ac:dyDescent="0.2">
      <c r="A38" t="s">
        <v>9</v>
      </c>
      <c r="B38" s="13">
        <f t="shared" si="0"/>
        <v>0.32395827385527615</v>
      </c>
      <c r="C38" s="11">
        <v>368786</v>
      </c>
      <c r="D38" s="12">
        <v>1138.375</v>
      </c>
    </row>
    <row r="39" spans="1:4" x14ac:dyDescent="0.2">
      <c r="A39" t="s">
        <v>8</v>
      </c>
      <c r="B39" s="13">
        <f t="shared" si="0"/>
        <v>0.31503000410046217</v>
      </c>
      <c r="C39" s="11">
        <v>374152</v>
      </c>
      <c r="D39" s="12">
        <v>1187.671</v>
      </c>
    </row>
    <row r="40" spans="1:4" x14ac:dyDescent="0.2">
      <c r="A40" t="s">
        <v>7</v>
      </c>
      <c r="B40" s="13">
        <f t="shared" si="0"/>
        <v>0.31217011546042472</v>
      </c>
      <c r="C40" s="11">
        <v>392144.353</v>
      </c>
      <c r="D40" s="12">
        <v>1256.1880000000001</v>
      </c>
    </row>
    <row r="41" spans="1:4" x14ac:dyDescent="0.2">
      <c r="A41" t="s">
        <v>6</v>
      </c>
      <c r="B41" s="13">
        <f t="shared" si="0"/>
        <v>0.32220983575200446</v>
      </c>
      <c r="C41" s="11">
        <v>424498.24800000002</v>
      </c>
      <c r="D41" s="12">
        <v>1317.4590000000001</v>
      </c>
    </row>
    <row r="42" spans="1:4" x14ac:dyDescent="0.2">
      <c r="A42" t="s">
        <v>5</v>
      </c>
      <c r="B42" s="13">
        <f t="shared" si="0"/>
        <v>0.32624502705597402</v>
      </c>
      <c r="C42" s="11">
        <v>454471.72</v>
      </c>
      <c r="D42" s="12">
        <v>1393.038</v>
      </c>
    </row>
    <row r="43" spans="1:4" x14ac:dyDescent="0.2">
      <c r="A43" t="s">
        <v>4</v>
      </c>
      <c r="B43" s="13">
        <f t="shared" si="0"/>
        <v>0.32842465419974853</v>
      </c>
      <c r="C43" s="11">
        <v>483020.37900000002</v>
      </c>
      <c r="D43" s="12">
        <v>1470.7190000000001</v>
      </c>
    </row>
    <row r="44" spans="1:4" x14ac:dyDescent="0.2">
      <c r="A44" t="s">
        <v>3</v>
      </c>
      <c r="B44" s="13">
        <f t="shared" si="0"/>
        <v>0.32903992471306553</v>
      </c>
      <c r="C44" s="11">
        <v>508723.69199999998</v>
      </c>
      <c r="D44" s="12">
        <v>1546.085</v>
      </c>
    </row>
    <row r="45" spans="1:4" x14ac:dyDescent="0.2">
      <c r="A45" t="s">
        <v>2</v>
      </c>
      <c r="B45" s="13">
        <f t="shared" si="0"/>
        <v>0.32192505752680967</v>
      </c>
      <c r="C45" s="11">
        <v>511622.29499999998</v>
      </c>
      <c r="D45" s="12">
        <v>1589.259</v>
      </c>
    </row>
    <row r="46" spans="1:4" x14ac:dyDescent="0.2">
      <c r="A46" t="s">
        <v>1</v>
      </c>
      <c r="B46" s="13">
        <f t="shared" si="0"/>
        <v>0.31043003965740035</v>
      </c>
      <c r="C46" s="11">
        <v>480704.95199999999</v>
      </c>
      <c r="D46" s="12">
        <v>1548.5129999999999</v>
      </c>
    </row>
    <row r="47" spans="1:4" x14ac:dyDescent="0.2">
      <c r="A47" t="s">
        <v>0</v>
      </c>
      <c r="B47" s="13">
        <f t="shared" si="0"/>
        <v>0.32054037945812863</v>
      </c>
      <c r="C47" s="11">
        <v>514796.50400000002</v>
      </c>
      <c r="D47" s="12">
        <v>1606.027</v>
      </c>
    </row>
    <row r="48" spans="1:4" x14ac:dyDescent="0.2">
      <c r="A48" t="s">
        <v>209</v>
      </c>
      <c r="B48" s="13">
        <f t="shared" si="0"/>
        <v>0.32862931522081557</v>
      </c>
      <c r="C48" s="11">
        <v>545571</v>
      </c>
      <c r="D48" s="12">
        <v>1660.1410000000001</v>
      </c>
    </row>
    <row r="49" spans="1:4" x14ac:dyDescent="0.2">
      <c r="A49" t="s">
        <v>208</v>
      </c>
      <c r="B49" s="13">
        <f t="shared" si="0"/>
        <v>0.32121079350613696</v>
      </c>
      <c r="C49" s="11">
        <v>549839</v>
      </c>
      <c r="D49" s="12">
        <v>1711.77</v>
      </c>
    </row>
    <row r="50" spans="1:4" x14ac:dyDescent="0.2">
      <c r="A50" t="s">
        <v>207</v>
      </c>
      <c r="B50" s="13">
        <f t="shared" si="0"/>
        <v>0.31947284108168345</v>
      </c>
      <c r="C50" s="11">
        <v>568769</v>
      </c>
      <c r="D50" s="12">
        <v>1780.336</v>
      </c>
    </row>
    <row r="51" spans="1:4" x14ac:dyDescent="0.2">
      <c r="A51" t="s">
        <v>206</v>
      </c>
      <c r="B51" s="13">
        <f t="shared" si="0"/>
        <v>0.31656868891598966</v>
      </c>
      <c r="C51" s="11">
        <v>589770</v>
      </c>
      <c r="D51" s="12">
        <v>1863.008</v>
      </c>
    </row>
    <row r="52" spans="1:4" x14ac:dyDescent="0.2">
      <c r="A52" t="s">
        <v>205</v>
      </c>
      <c r="B52" s="13">
        <f t="shared" si="0"/>
        <v>0.31836757758351691</v>
      </c>
      <c r="C52" s="11">
        <v>611151.45499999996</v>
      </c>
      <c r="D52" s="12">
        <v>1919.6410000000001</v>
      </c>
    </row>
    <row r="53" spans="1:4" x14ac:dyDescent="0.2">
      <c r="A53" t="s">
        <v>204</v>
      </c>
      <c r="B53" s="13">
        <f t="shared" si="0"/>
        <v>0.32429164611232097</v>
      </c>
      <c r="C53" s="11">
        <v>646868.43799999997</v>
      </c>
      <c r="D53" s="12">
        <v>1994.712</v>
      </c>
    </row>
    <row r="54" spans="1:4" x14ac:dyDescent="0.2">
      <c r="A54" t="s">
        <v>203</v>
      </c>
      <c r="B54" s="13">
        <f t="shared" si="0"/>
        <v>0.32870971361063672</v>
      </c>
      <c r="C54" s="11">
        <v>680020.52099999995</v>
      </c>
      <c r="D54" s="12">
        <v>2068.7570000000001</v>
      </c>
    </row>
    <row r="55" spans="1:4" x14ac:dyDescent="0.2">
      <c r="A55" t="s">
        <v>202</v>
      </c>
      <c r="B55" s="13">
        <f t="shared" si="0"/>
        <v>0.32886683160643054</v>
      </c>
      <c r="C55" s="11">
        <v>704364.34900000005</v>
      </c>
      <c r="D55" s="12">
        <v>2141.7919999999999</v>
      </c>
    </row>
    <row r="56" spans="1:4" x14ac:dyDescent="0.2">
      <c r="A56" t="s">
        <v>201</v>
      </c>
      <c r="B56" s="13">
        <f t="shared" si="0"/>
        <v>0.32717995280881346</v>
      </c>
      <c r="C56" s="11">
        <v>725615.446</v>
      </c>
      <c r="D56" s="12">
        <v>2217.7869999999998</v>
      </c>
    </row>
    <row r="57" spans="1:4" x14ac:dyDescent="0.2">
      <c r="A57" t="s">
        <v>200</v>
      </c>
      <c r="B57" s="13">
        <f t="shared" si="0"/>
        <v>0.32774349905470496</v>
      </c>
      <c r="C57" s="11">
        <v>692207.05200000003</v>
      </c>
      <c r="D57" s="12">
        <v>2112.0390000000002</v>
      </c>
    </row>
    <row r="65" spans="1:57" x14ac:dyDescent="0.2">
      <c r="A65" s="27" t="s">
        <v>231</v>
      </c>
    </row>
    <row r="68" spans="1:57" x14ac:dyDescent="0.2">
      <c r="A68" s="1" t="s">
        <v>214</v>
      </c>
      <c r="B68" s="1" t="s">
        <v>45</v>
      </c>
      <c r="C68" s="1" t="s">
        <v>44</v>
      </c>
      <c r="D68" s="1" t="s">
        <v>43</v>
      </c>
      <c r="E68" s="1" t="s">
        <v>42</v>
      </c>
      <c r="F68" s="1" t="s">
        <v>41</v>
      </c>
      <c r="G68" s="1" t="s">
        <v>40</v>
      </c>
      <c r="H68" s="1" t="s">
        <v>39</v>
      </c>
      <c r="I68" s="1" t="s">
        <v>38</v>
      </c>
      <c r="J68" s="1" t="s">
        <v>37</v>
      </c>
      <c r="K68" s="1" t="s">
        <v>36</v>
      </c>
      <c r="L68" s="1" t="s">
        <v>35</v>
      </c>
      <c r="M68" s="1" t="s">
        <v>34</v>
      </c>
      <c r="N68" s="1" t="s">
        <v>33</v>
      </c>
      <c r="O68" s="1" t="s">
        <v>32</v>
      </c>
      <c r="P68" s="1" t="s">
        <v>31</v>
      </c>
      <c r="Q68" s="1" t="s">
        <v>30</v>
      </c>
      <c r="R68" s="1" t="s">
        <v>29</v>
      </c>
      <c r="S68" s="1" t="s">
        <v>28</v>
      </c>
      <c r="T68" s="1" t="s">
        <v>27</v>
      </c>
      <c r="U68" s="1" t="s">
        <v>26</v>
      </c>
      <c r="V68" s="1" t="s">
        <v>25</v>
      </c>
      <c r="W68" s="1" t="s">
        <v>24</v>
      </c>
      <c r="X68" s="1" t="s">
        <v>23</v>
      </c>
      <c r="Y68" s="1" t="s">
        <v>22</v>
      </c>
      <c r="Z68" s="1" t="s">
        <v>21</v>
      </c>
      <c r="AA68" s="1" t="s">
        <v>20</v>
      </c>
      <c r="AB68" s="1" t="s">
        <v>19</v>
      </c>
      <c r="AC68" s="1" t="s">
        <v>18</v>
      </c>
      <c r="AD68" s="1" t="s">
        <v>17</v>
      </c>
      <c r="AE68" s="1" t="s">
        <v>16</v>
      </c>
      <c r="AF68" s="1" t="s">
        <v>15</v>
      </c>
      <c r="AG68" s="1" t="s">
        <v>14</v>
      </c>
      <c r="AH68" s="1" t="s">
        <v>13</v>
      </c>
      <c r="AI68" s="1" t="s">
        <v>12</v>
      </c>
      <c r="AJ68" s="1" t="s">
        <v>11</v>
      </c>
      <c r="AK68" s="1" t="s">
        <v>10</v>
      </c>
      <c r="AL68" s="1" t="s">
        <v>9</v>
      </c>
      <c r="AM68" s="1" t="s">
        <v>8</v>
      </c>
      <c r="AN68" s="1" t="s">
        <v>7</v>
      </c>
      <c r="AO68" s="1" t="s">
        <v>6</v>
      </c>
      <c r="AP68" s="1" t="s">
        <v>5</v>
      </c>
      <c r="AQ68" s="1" t="s">
        <v>4</v>
      </c>
      <c r="AR68" s="1" t="s">
        <v>3</v>
      </c>
      <c r="AS68" s="1" t="s">
        <v>2</v>
      </c>
      <c r="AT68" s="1" t="s">
        <v>1</v>
      </c>
      <c r="AU68" s="1" t="s">
        <v>0</v>
      </c>
      <c r="AV68" s="1" t="s">
        <v>209</v>
      </c>
      <c r="AW68" s="1" t="s">
        <v>208</v>
      </c>
      <c r="AX68" s="1" t="s">
        <v>207</v>
      </c>
      <c r="AY68" s="1" t="s">
        <v>206</v>
      </c>
      <c r="AZ68" s="1" t="s">
        <v>205</v>
      </c>
      <c r="BA68" s="1" t="s">
        <v>204</v>
      </c>
      <c r="BB68" s="1" t="s">
        <v>203</v>
      </c>
      <c r="BC68" s="1" t="s">
        <v>202</v>
      </c>
      <c r="BD68" s="1" t="s">
        <v>201</v>
      </c>
      <c r="BE68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OECD UK revenues - raw</vt:lpstr>
      <vt:lpstr>OECD UK revenues - like 4 like</vt:lpstr>
      <vt:lpstr>OECD as % of GDP</vt:lpstr>
      <vt:lpstr>OECD GDP data</vt:lpstr>
      <vt:lpstr>UK tax chart</vt:lpstr>
      <vt:lpstr>UK tax chart Thatcher</vt:lpstr>
      <vt:lpstr>UK tax chart with parties</vt:lpstr>
      <vt:lpstr>UK tax chart recessions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 Neidle</cp:lastModifiedBy>
  <dcterms:created xsi:type="dcterms:W3CDTF">2022-06-08T11:19:57Z</dcterms:created>
  <dcterms:modified xsi:type="dcterms:W3CDTF">2022-06-09T09:02:55Z</dcterms:modified>
</cp:coreProperties>
</file>