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neidle/Dropbox/Dan dropbox files/tax policy associates/Windfall taxes/"/>
    </mc:Choice>
  </mc:AlternateContent>
  <xr:revisionPtr revIDLastSave="0" documentId="13_ncr:1_{06173351-0CEA-244C-AA78-532327FF32AA}" xr6:coauthVersionLast="47" xr6:coauthVersionMax="47" xr10:uidLastSave="{00000000-0000-0000-0000-000000000000}"/>
  <bookViews>
    <workbookView xWindow="0" yWindow="760" windowWidth="34560" windowHeight="21580" xr2:uid="{3CD5EF72-2D14-E64C-B5EF-697DD705FFFC}"/>
  </bookViews>
  <sheets>
    <sheet name="deadweigh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 s="1"/>
  <c r="B17" i="1" s="1"/>
  <c r="C12" i="1"/>
  <c r="C14" i="1" s="1"/>
  <c r="C17" i="1" s="1"/>
  <c r="D12" i="1"/>
  <c r="D14" i="1" s="1"/>
  <c r="D17" i="1" s="1"/>
  <c r="E12" i="1"/>
  <c r="E14" i="1" s="1"/>
  <c r="E17" i="1" s="1"/>
  <c r="B19" i="1" l="1"/>
</calcChain>
</file>

<file path=xl/sharedStrings.xml><?xml version="1.0" encoding="utf-8"?>
<sst xmlns="http://schemas.openxmlformats.org/spreadsheetml/2006/main" count="24" uniqueCount="20">
  <si>
    <t>Capital expenditure (Capex)</t>
  </si>
  <si>
    <t>Exploration &amp; appraisal expenditure</t>
  </si>
  <si>
    <t>Operating expenditure (Opex)</t>
  </si>
  <si>
    <t>Decommissioning costs</t>
  </si>
  <si>
    <t>Qualifying assets</t>
  </si>
  <si>
    <t>Proportion in chargeable period</t>
  </si>
  <si>
    <t>80% investment relief</t>
  </si>
  <si>
    <t>100% first year relief</t>
  </si>
  <si>
    <t>Cost at 25% tax rate</t>
  </si>
  <si>
    <t>TOTAL DEADWEIGHT COST:</t>
  </si>
  <si>
    <t>ignores 100% first year relief (as we have no data)</t>
  </si>
  <si>
    <t>doesn’t take account of deferral effects (probably small - not much time)</t>
  </si>
  <si>
    <t xml:space="preserve">doesn't take account of acceleration effects, i.e. 2026 investment moving up into 2025. </t>
  </si>
  <si>
    <t>ignores leasing expenditure (as not separately shown in ONS forecast - will be an element of operating expenditure)</t>
  </si>
  <si>
    <t>doesn't take account of the incentive to reclassify items so they benefit from the relief</t>
  </si>
  <si>
    <t>Supplementary fiscal tables - receipts and others, tab 2.14:</t>
  </si>
  <si>
    <t>ONS oil and gas expenditure assumptions, forecasts £bn</t>
  </si>
  <si>
    <t>unknown</t>
  </si>
  <si>
    <t>This is, realistically, a low end estimate:</t>
  </si>
  <si>
    <t>Data from ONS projections at https://obr.uk/efo/economic-and-fiscal-outlook-march-2022/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</si>
</sst>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&quot;£&quot;#,##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color theme="1"/>
      <name val="Calibri (Body)"/>
    </font>
    <font>
      <sz val="12"/>
      <name val="Calibri (Body)"/>
    </font>
    <font>
      <b/>
      <sz val="12"/>
      <color theme="1"/>
      <name val="Calibri (Body)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133A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</cellStyleXfs>
  <cellXfs count="13">
    <xf numFmtId="0" fontId="0" fillId="0" borderId="0" xfId="0"/>
    <xf numFmtId="0" fontId="4" fillId="0" borderId="0" xfId="0" applyFont="1"/>
    <xf numFmtId="165" fontId="4" fillId="0" borderId="0" xfId="0" applyNumberFormat="1" applyFont="1"/>
    <xf numFmtId="0" fontId="6" fillId="0" borderId="0" xfId="0" applyFont="1"/>
    <xf numFmtId="165" fontId="6" fillId="0" borderId="0" xfId="0" applyNumberFormat="1" applyFont="1"/>
    <xf numFmtId="164" fontId="4" fillId="2" borderId="0" xfId="0" applyNumberFormat="1" applyFont="1" applyFill="1"/>
    <xf numFmtId="9" fontId="4" fillId="2" borderId="0" xfId="0" applyNumberFormat="1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right" vertical="center"/>
    </xf>
    <xf numFmtId="164" fontId="5" fillId="2" borderId="0" xfId="4" applyNumberFormat="1" applyFont="1" applyFill="1" applyAlignment="1">
      <alignment horizontal="right" vertical="center"/>
    </xf>
    <xf numFmtId="2" fontId="7" fillId="3" borderId="0" xfId="2" applyNumberFormat="1" applyFont="1" applyFill="1" applyBorder="1" applyAlignment="1">
      <alignment horizontal="center" vertical="center"/>
    </xf>
    <xf numFmtId="2" fontId="7" fillId="3" borderId="0" xfId="2" applyNumberFormat="1" applyFont="1" applyFill="1" applyBorder="1" applyAlignment="1">
      <alignment vertical="center"/>
    </xf>
    <xf numFmtId="0" fontId="7" fillId="3" borderId="0" xfId="1" quotePrefix="1" applyNumberFormat="1" applyFont="1" applyFill="1" applyBorder="1" applyAlignment="1">
      <alignment horizontal="right" vertical="center"/>
    </xf>
  </cellXfs>
  <cellStyles count="5">
    <cellStyle name="Comma" xfId="1" builtinId="3"/>
    <cellStyle name="Normal" xfId="0" builtinId="0"/>
    <cellStyle name="Normal 102 2" xfId="3" xr:uid="{44618066-F81D-854C-BFF6-743AEDF8A7E4}"/>
    <cellStyle name="Normal 2 2 2" xfId="2" xr:uid="{D11AFD02-B165-1849-92BC-EC00EA7BBF17}"/>
    <cellStyle name="Normal 51 2 2" xfId="4" xr:uid="{ED6780A0-4744-474E-AAC6-DC3BAFFD25EF}"/>
  </cellStyles>
  <dxfs count="0"/>
  <tableStyles count="0" defaultTableStyle="TableStyleMedium2" defaultPivotStyle="PivotStyleLight16"/>
  <colors>
    <mruColors>
      <color rgb="FF1133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BD4B6-D8EB-F74A-BA08-C2CBC97E295B}">
  <dimension ref="A1:E27"/>
  <sheetViews>
    <sheetView tabSelected="1" zoomScale="127" zoomScaleNormal="127" workbookViewId="0">
      <selection activeCell="H14" sqref="H14"/>
    </sheetView>
  </sheetViews>
  <sheetFormatPr baseColWidth="10" defaultRowHeight="16" x14ac:dyDescent="0.2"/>
  <cols>
    <col min="1" max="1" width="29.33203125" style="1" customWidth="1"/>
    <col min="2" max="16384" width="10.83203125" style="1"/>
  </cols>
  <sheetData>
    <row r="1" spans="1:5" x14ac:dyDescent="0.2">
      <c r="A1" s="3" t="s">
        <v>19</v>
      </c>
    </row>
    <row r="2" spans="1:5" x14ac:dyDescent="0.2">
      <c r="A2" s="1" t="s">
        <v>15</v>
      </c>
    </row>
    <row r="4" spans="1:5" x14ac:dyDescent="0.2">
      <c r="A4" s="10" t="s">
        <v>16</v>
      </c>
      <c r="B4" s="10"/>
      <c r="C4" s="10"/>
      <c r="D4" s="10"/>
      <c r="E4" s="10"/>
    </row>
    <row r="5" spans="1:5" x14ac:dyDescent="0.2">
      <c r="A5" s="11"/>
      <c r="B5" s="12">
        <v>2022</v>
      </c>
      <c r="C5" s="12">
        <v>2023</v>
      </c>
      <c r="D5" s="12">
        <v>2024</v>
      </c>
      <c r="E5" s="12">
        <v>2025</v>
      </c>
    </row>
    <row r="6" spans="1:5" x14ac:dyDescent="0.2">
      <c r="A6" s="1" t="s">
        <v>0</v>
      </c>
      <c r="B6" s="9">
        <v>4.4026790265899463</v>
      </c>
      <c r="C6" s="9">
        <v>4.8149197203745233</v>
      </c>
      <c r="D6" s="9">
        <v>4.2742511541131716</v>
      </c>
      <c r="E6" s="9">
        <v>3.3671075943375164</v>
      </c>
    </row>
    <row r="7" spans="1:5" x14ac:dyDescent="0.2">
      <c r="A7" s="1" t="s">
        <v>1</v>
      </c>
      <c r="B7" s="9">
        <v>0.51166269768477757</v>
      </c>
      <c r="C7" s="9">
        <v>0.56385244093859554</v>
      </c>
      <c r="D7" s="9">
        <v>0.39078867694749003</v>
      </c>
      <c r="E7" s="9">
        <v>0.34272345156649725</v>
      </c>
    </row>
    <row r="8" spans="1:5" x14ac:dyDescent="0.2">
      <c r="A8" s="1" t="s">
        <v>2</v>
      </c>
      <c r="B8" s="9">
        <v>8.1977351751744258</v>
      </c>
      <c r="C8" s="9">
        <v>7.9870713943445057</v>
      </c>
      <c r="D8" s="9">
        <v>7.2253282652164383</v>
      </c>
      <c r="E8" s="9">
        <v>6.6969411445468028</v>
      </c>
    </row>
    <row r="9" spans="1:5" x14ac:dyDescent="0.2">
      <c r="A9" s="1" t="s">
        <v>3</v>
      </c>
      <c r="B9" s="9">
        <v>2.1418438507734874</v>
      </c>
      <c r="C9" s="9">
        <v>2.2807514464931953</v>
      </c>
      <c r="D9" s="9">
        <v>2.1981863078296313</v>
      </c>
      <c r="E9" s="9">
        <v>2.1645691677884034</v>
      </c>
    </row>
    <row r="11" spans="1:5" x14ac:dyDescent="0.2">
      <c r="A11" s="10" t="s">
        <v>16</v>
      </c>
      <c r="B11" s="10"/>
      <c r="C11" s="10"/>
      <c r="D11" s="10"/>
      <c r="E11" s="10"/>
    </row>
    <row r="12" spans="1:5" x14ac:dyDescent="0.2">
      <c r="A12" s="1" t="s">
        <v>4</v>
      </c>
      <c r="B12" s="5">
        <f>B6+B7</f>
        <v>4.914341724274724</v>
      </c>
      <c r="C12" s="5">
        <f>C6+C7</f>
        <v>5.378772161313119</v>
      </c>
      <c r="D12" s="5">
        <f>D6+D7</f>
        <v>4.6650398310606613</v>
      </c>
      <c r="E12" s="5">
        <f>E6+E7</f>
        <v>3.7098310459040138</v>
      </c>
    </row>
    <row r="13" spans="1:5" x14ac:dyDescent="0.2">
      <c r="A13" s="1" t="s">
        <v>5</v>
      </c>
      <c r="B13" s="6">
        <v>0.5</v>
      </c>
      <c r="C13" s="6">
        <v>1</v>
      </c>
      <c r="D13" s="6">
        <v>1</v>
      </c>
      <c r="E13" s="6">
        <v>1</v>
      </c>
    </row>
    <row r="14" spans="1:5" x14ac:dyDescent="0.2">
      <c r="A14" s="1" t="s">
        <v>6</v>
      </c>
      <c r="B14" s="7">
        <f t="shared" ref="B14:E14" si="0">80% * B13*B12</f>
        <v>1.9657366897098898</v>
      </c>
      <c r="C14" s="7">
        <f t="shared" si="0"/>
        <v>4.3030177290504952</v>
      </c>
      <c r="D14" s="7">
        <f t="shared" si="0"/>
        <v>3.7320318648485293</v>
      </c>
      <c r="E14" s="7">
        <f t="shared" si="0"/>
        <v>2.9678648367232112</v>
      </c>
    </row>
    <row r="15" spans="1:5" x14ac:dyDescent="0.2">
      <c r="A15" s="1" t="s">
        <v>7</v>
      </c>
      <c r="B15" s="8" t="s">
        <v>17</v>
      </c>
      <c r="C15" s="8" t="s">
        <v>17</v>
      </c>
      <c r="D15" s="8" t="s">
        <v>17</v>
      </c>
      <c r="E15" s="8" t="s">
        <v>17</v>
      </c>
    </row>
    <row r="17" spans="1:5" x14ac:dyDescent="0.2">
      <c r="A17" s="1" t="s">
        <v>8</v>
      </c>
      <c r="B17" s="2">
        <f t="shared" ref="B17:E17" si="1">25% * B14</f>
        <v>0.49143417242747245</v>
      </c>
      <c r="C17" s="2">
        <f t="shared" si="1"/>
        <v>1.0757544322626238</v>
      </c>
      <c r="D17" s="2">
        <f t="shared" si="1"/>
        <v>0.93300796621213233</v>
      </c>
      <c r="E17" s="2">
        <f t="shared" si="1"/>
        <v>0.7419662091808028</v>
      </c>
    </row>
    <row r="19" spans="1:5" x14ac:dyDescent="0.2">
      <c r="A19" s="3" t="s">
        <v>9</v>
      </c>
      <c r="B19" s="4">
        <f>SUM(B17:E17)</f>
        <v>3.2421627800830315</v>
      </c>
    </row>
    <row r="22" spans="1:5" x14ac:dyDescent="0.2">
      <c r="A22" s="3" t="s">
        <v>18</v>
      </c>
    </row>
    <row r="23" spans="1:5" x14ac:dyDescent="0.2">
      <c r="A23" s="1" t="s">
        <v>10</v>
      </c>
    </row>
    <row r="24" spans="1:5" x14ac:dyDescent="0.2">
      <c r="A24" s="1" t="s">
        <v>13</v>
      </c>
    </row>
    <row r="25" spans="1:5" x14ac:dyDescent="0.2">
      <c r="A25" s="1" t="s">
        <v>11</v>
      </c>
    </row>
    <row r="26" spans="1:5" x14ac:dyDescent="0.2">
      <c r="A26" s="1" t="s">
        <v>12</v>
      </c>
    </row>
    <row r="27" spans="1:5" x14ac:dyDescent="0.2">
      <c r="A27" s="1" t="s">
        <v>14</v>
      </c>
    </row>
  </sheetData>
  <mergeCells count="2">
    <mergeCell ref="A4:E4"/>
    <mergeCell ref="A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deadweight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Neidle</dc:creator>
  <cp:lastModifiedBy>Dan Neidle</cp:lastModifiedBy>
  <dcterms:created xsi:type="dcterms:W3CDTF">2022-08-16T08:07:10Z</dcterms:created>
  <dcterms:modified xsi:type="dcterms:W3CDTF">2022-09-03T21:51:56Z</dcterms:modified>
</cp:coreProperties>
</file>